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92.168.1.240\share\【サーバーデータ整理】サーバー内の全データを、このフォルダ内へ整理しなおしてください\306労働保険\労働保険関係\年度更新\2026年度更新\HPアップロード\"/>
    </mc:Choice>
  </mc:AlternateContent>
  <xr:revisionPtr revIDLastSave="0" documentId="13_ncr:1_{07AA487A-8B74-4DB3-A187-1AC95CF4F4AF}"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作成に当たっての留意事項" sheetId="9" r:id="rId3"/>
    <sheet name="0記入例" sheetId="13" r:id="rId4"/>
    <sheet name="6記入例" sheetId="11" r:id="rId5"/>
    <sheet name="2記入例" sheetId="12" r:id="rId6"/>
  </sheets>
  <definedNames>
    <definedName name="_xlnm.Print_Area" localSheetId="0">事業主控!$A$1:$CF$61</definedName>
    <definedName name="_xlnm.Print_Area" localSheetId="1">事務組合控!$A$1:$CF$61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2" l="1"/>
  <c r="E39" i="2"/>
  <c r="C40" i="2"/>
  <c r="C39" i="2"/>
  <c r="CB58" i="2"/>
  <c r="CB54" i="2"/>
  <c r="CB51" i="2"/>
  <c r="AT61" i="2"/>
  <c r="AL61" i="2"/>
  <c r="AT58" i="2"/>
  <c r="AT57" i="2"/>
  <c r="AT56" i="2"/>
  <c r="AT55" i="2"/>
  <c r="AT52" i="2"/>
  <c r="AT53" i="2"/>
  <c r="AL51" i="2"/>
  <c r="AL55" i="2"/>
  <c r="AL61" i="5"/>
  <c r="AL59" i="5"/>
  <c r="AL57" i="2"/>
  <c r="U57" i="2"/>
  <c r="U55" i="2"/>
  <c r="U52" i="2"/>
  <c r="U51" i="2"/>
  <c r="AC57" i="2"/>
  <c r="AC55" i="2"/>
  <c r="AC52" i="2"/>
  <c r="AC51" i="2"/>
  <c r="Y57" i="2"/>
  <c r="Y55" i="2"/>
  <c r="Y52" i="2"/>
  <c r="Y51" i="2"/>
  <c r="J51" i="2"/>
  <c r="J57" i="2"/>
  <c r="J55" i="2"/>
  <c r="J52" i="2"/>
  <c r="B51" i="2"/>
  <c r="B57" i="2"/>
  <c r="B55" i="2"/>
  <c r="B52" i="2"/>
  <c r="L38" i="2"/>
  <c r="BA40" i="2"/>
  <c r="BA39" i="2"/>
  <c r="BA38" i="2"/>
  <c r="BA37" i="2"/>
  <c r="BA36" i="2"/>
  <c r="BA35" i="2"/>
  <c r="BA34" i="2"/>
  <c r="BA33" i="2"/>
  <c r="BA32" i="2"/>
  <c r="BA31" i="2"/>
  <c r="BA30" i="2"/>
  <c r="BA29" i="2"/>
  <c r="BA28" i="2"/>
  <c r="BA27" i="2"/>
  <c r="BA26" i="2"/>
  <c r="AX40" i="2"/>
  <c r="AX39" i="2"/>
  <c r="AX38" i="2"/>
  <c r="AX37" i="2"/>
  <c r="AX36" i="2"/>
  <c r="AX35" i="2"/>
  <c r="AX34" i="2"/>
  <c r="AX33" i="2"/>
  <c r="AX32" i="2"/>
  <c r="AX31" i="2"/>
  <c r="AX30" i="2"/>
  <c r="AX29" i="2"/>
  <c r="AX28" i="2"/>
  <c r="AX27" i="2"/>
  <c r="AX26" i="2"/>
  <c r="AQ40" i="2"/>
  <c r="AQ39" i="2"/>
  <c r="AQ38" i="2"/>
  <c r="AQ37" i="2"/>
  <c r="AQ36" i="2"/>
  <c r="AQ35" i="2"/>
  <c r="AQ34" i="2"/>
  <c r="AQ33" i="2"/>
  <c r="AQ32" i="2"/>
  <c r="AQ31" i="2"/>
  <c r="AQ30" i="2"/>
  <c r="AQ29" i="2"/>
  <c r="AQ28" i="2"/>
  <c r="AQ27" i="2"/>
  <c r="AQ26" i="2"/>
  <c r="AO40" i="2"/>
  <c r="AO39" i="2"/>
  <c r="AO38" i="2"/>
  <c r="AO37" i="2"/>
  <c r="AO36" i="2"/>
  <c r="AO35" i="2"/>
  <c r="AO34" i="2"/>
  <c r="AO33" i="2"/>
  <c r="AO32" i="2"/>
  <c r="AO31" i="2"/>
  <c r="AO30" i="2"/>
  <c r="AO29" i="2"/>
  <c r="AO28" i="2"/>
  <c r="AO27" i="2"/>
  <c r="AO26" i="2"/>
  <c r="E38" i="2"/>
  <c r="C38" i="2"/>
  <c r="AB40" i="2"/>
  <c r="AB39" i="2"/>
  <c r="AB38" i="2"/>
  <c r="AB37" i="2"/>
  <c r="AB36" i="2"/>
  <c r="AB35" i="2"/>
  <c r="AB34" i="2"/>
  <c r="AB33" i="2"/>
  <c r="AB32" i="2"/>
  <c r="AB31" i="2"/>
  <c r="AB30" i="2"/>
  <c r="AB29" i="2"/>
  <c r="AB28" i="2"/>
  <c r="AB27" i="2"/>
  <c r="AB26" i="2"/>
  <c r="Z40" i="2"/>
  <c r="Z39" i="2"/>
  <c r="Z38" i="2"/>
  <c r="Z37" i="2"/>
  <c r="Z36" i="2"/>
  <c r="Z35" i="2"/>
  <c r="Z34" i="2"/>
  <c r="Z33" i="2"/>
  <c r="Z32" i="2"/>
  <c r="Z31" i="2"/>
  <c r="Z30" i="2"/>
  <c r="Z29" i="2"/>
  <c r="Z28" i="2"/>
  <c r="Z27" i="2"/>
  <c r="Z26" i="2"/>
  <c r="T26" i="2"/>
  <c r="W40" i="2"/>
  <c r="W39" i="2"/>
  <c r="W38" i="2"/>
  <c r="W37" i="2"/>
  <c r="W36" i="2"/>
  <c r="W35" i="2"/>
  <c r="W34" i="2"/>
  <c r="W33" i="2"/>
  <c r="W32" i="2"/>
  <c r="W31" i="2"/>
  <c r="W30" i="2"/>
  <c r="W29" i="2"/>
  <c r="W28" i="2"/>
  <c r="W27" i="2"/>
  <c r="W26" i="2"/>
  <c r="T40" i="2"/>
  <c r="T39" i="2"/>
  <c r="T38" i="2"/>
  <c r="T37" i="2"/>
  <c r="T36" i="2"/>
  <c r="T35" i="2"/>
  <c r="T34" i="2"/>
  <c r="T33" i="2"/>
  <c r="T32" i="2"/>
  <c r="T31" i="2"/>
  <c r="T30" i="2"/>
  <c r="T29" i="2"/>
  <c r="T28" i="2"/>
  <c r="T27" i="2"/>
  <c r="L40" i="2"/>
  <c r="L39" i="2"/>
  <c r="L37" i="2"/>
  <c r="L36" i="2"/>
  <c r="L35" i="2"/>
  <c r="L34" i="2"/>
  <c r="L33" i="2"/>
  <c r="L32" i="2"/>
  <c r="L31" i="2"/>
  <c r="L30" i="2"/>
  <c r="L29" i="2"/>
  <c r="L28" i="2"/>
  <c r="L27" i="2"/>
  <c r="L26" i="2"/>
  <c r="H40" i="2"/>
  <c r="H39" i="2"/>
  <c r="H38" i="2"/>
  <c r="H37" i="2"/>
  <c r="H36" i="2"/>
  <c r="H35" i="2"/>
  <c r="H34" i="2"/>
  <c r="H33" i="2"/>
  <c r="H32" i="2"/>
  <c r="H31" i="2"/>
  <c r="H30" i="2"/>
  <c r="H29" i="2"/>
  <c r="H28" i="2"/>
  <c r="H27" i="2"/>
  <c r="H26" i="2"/>
  <c r="BS16" i="2"/>
  <c r="BQ16" i="2"/>
  <c r="AW6" i="2"/>
  <c r="BO16" i="2"/>
  <c r="BM16" i="2"/>
  <c r="AK15" i="2"/>
  <c r="Z15" i="2"/>
  <c r="Z9" i="2"/>
  <c r="AD8" i="2"/>
  <c r="AA8" i="2"/>
  <c r="AR5" i="2"/>
  <c r="AM5" i="2"/>
  <c r="AJ5" i="2"/>
  <c r="Z5" i="2"/>
  <c r="J11" i="2"/>
  <c r="I11" i="2"/>
  <c r="G11" i="2"/>
  <c r="F11" i="2"/>
  <c r="S7" i="2"/>
  <c r="R7" i="2"/>
  <c r="J7" i="2"/>
  <c r="I7" i="2"/>
  <c r="G7" i="2"/>
  <c r="F7" i="2"/>
  <c r="U11" i="2"/>
  <c r="R11" i="2"/>
  <c r="Q11" i="2"/>
  <c r="P11" i="2"/>
  <c r="O11" i="2"/>
  <c r="N11" i="2"/>
  <c r="M11" i="2"/>
  <c r="U7" i="2"/>
  <c r="Q7" i="2"/>
  <c r="P7" i="2"/>
  <c r="O7" i="2"/>
  <c r="N7" i="2"/>
  <c r="M7" i="2"/>
  <c r="L7" i="2"/>
  <c r="E7" i="2"/>
  <c r="AU63" i="13"/>
  <c r="AM63" i="13"/>
  <c r="AU61" i="13"/>
  <c r="AM61" i="13"/>
  <c r="AD61" i="13"/>
  <c r="K61" i="13"/>
  <c r="F49" i="13"/>
  <c r="BU44" i="13"/>
  <c r="BG44" i="13"/>
  <c r="BZ43" i="13"/>
  <c r="BZ44" i="13" s="1"/>
  <c r="BB43" i="13"/>
  <c r="AR43" i="13"/>
  <c r="AC43" i="13"/>
  <c r="X43" i="13"/>
  <c r="M43" i="13"/>
  <c r="BL42" i="13"/>
  <c r="BG42" i="13"/>
  <c r="AJ42" i="13"/>
  <c r="AF42" i="13"/>
  <c r="BL41" i="13"/>
  <c r="AJ41" i="13"/>
  <c r="AF41" i="13"/>
  <c r="BL40" i="13"/>
  <c r="AJ40" i="13"/>
  <c r="AF40" i="13"/>
  <c r="BL39" i="13"/>
  <c r="AJ39" i="13"/>
  <c r="AF39" i="13"/>
  <c r="BL38" i="13"/>
  <c r="AJ38" i="13"/>
  <c r="AF38" i="13"/>
  <c r="BL37" i="13"/>
  <c r="AJ37" i="13"/>
  <c r="AF37" i="13"/>
  <c r="D37" i="13"/>
  <c r="CC14" i="13" s="1"/>
  <c r="BL36" i="13"/>
  <c r="AJ36" i="13"/>
  <c r="AF36" i="13"/>
  <c r="BL35" i="13"/>
  <c r="AJ35" i="13"/>
  <c r="AF35" i="13"/>
  <c r="BL34" i="13"/>
  <c r="AJ34" i="13"/>
  <c r="AF34" i="13"/>
  <c r="BL33" i="13"/>
  <c r="AJ33" i="13"/>
  <c r="AF33" i="13"/>
  <c r="BL32" i="13"/>
  <c r="AJ32" i="13"/>
  <c r="AF32" i="13"/>
  <c r="BL31" i="13"/>
  <c r="AJ31" i="13"/>
  <c r="AF31" i="13"/>
  <c r="BL30" i="13"/>
  <c r="AJ30" i="13"/>
  <c r="AF30" i="13"/>
  <c r="BL29" i="13"/>
  <c r="BL43" i="13" s="1"/>
  <c r="BL44" i="13" s="1"/>
  <c r="AJ29" i="13"/>
  <c r="AF29" i="13"/>
  <c r="AJ28" i="13"/>
  <c r="AJ43" i="13" s="1"/>
  <c r="AJ45" i="13" s="1"/>
  <c r="AF28" i="13"/>
  <c r="AF45" i="13" s="1"/>
  <c r="AE21" i="13"/>
  <c r="AT62" i="12"/>
  <c r="AL62" i="12"/>
  <c r="AT60" i="12"/>
  <c r="AL60" i="12"/>
  <c r="AC60" i="12"/>
  <c r="J60" i="12"/>
  <c r="E48" i="12"/>
  <c r="BT43" i="12"/>
  <c r="BY42" i="12"/>
  <c r="BY43" i="12" s="1"/>
  <c r="BA42" i="12"/>
  <c r="AQ42" i="12"/>
  <c r="AB42" i="12"/>
  <c r="W42" i="12"/>
  <c r="L42" i="12"/>
  <c r="BK41" i="12"/>
  <c r="BF41" i="12"/>
  <c r="AI41" i="12"/>
  <c r="AE41" i="12"/>
  <c r="BK40" i="12"/>
  <c r="AI40" i="12"/>
  <c r="AE40" i="12"/>
  <c r="BK39" i="12"/>
  <c r="AI39" i="12"/>
  <c r="AE39" i="12"/>
  <c r="BK38" i="12"/>
  <c r="AI38" i="12"/>
  <c r="AE38" i="12"/>
  <c r="BK37" i="12"/>
  <c r="AI37" i="12"/>
  <c r="AE37" i="12"/>
  <c r="BK36" i="12"/>
  <c r="AI36" i="12"/>
  <c r="AE36" i="12"/>
  <c r="C36" i="12"/>
  <c r="CB13" i="12" s="1"/>
  <c r="BK35" i="12"/>
  <c r="AI35" i="12"/>
  <c r="AE35" i="12"/>
  <c r="BK34" i="12"/>
  <c r="AI34" i="12"/>
  <c r="AE34" i="12"/>
  <c r="BK33" i="12"/>
  <c r="AI33" i="12"/>
  <c r="AE33" i="12"/>
  <c r="BK32" i="12"/>
  <c r="AI32" i="12"/>
  <c r="AE32" i="12"/>
  <c r="BK31" i="12"/>
  <c r="AI31" i="12"/>
  <c r="AE31" i="12"/>
  <c r="BK30" i="12"/>
  <c r="AI30" i="12"/>
  <c r="AE30" i="12"/>
  <c r="BK29" i="12"/>
  <c r="AI29" i="12"/>
  <c r="AE29" i="12"/>
  <c r="BK28" i="12"/>
  <c r="AI28" i="12"/>
  <c r="AE28" i="12"/>
  <c r="AI27" i="12"/>
  <c r="AE27" i="12"/>
  <c r="AD20" i="12"/>
  <c r="AT63" i="11"/>
  <c r="AL63" i="11"/>
  <c r="AT61" i="11"/>
  <c r="AL61" i="11"/>
  <c r="AC61" i="11"/>
  <c r="J61" i="11"/>
  <c r="E49" i="11"/>
  <c r="BT44" i="11"/>
  <c r="BY43" i="11"/>
  <c r="BY44" i="11" s="1"/>
  <c r="BA43" i="11"/>
  <c r="AQ43" i="11"/>
  <c r="AB43" i="11"/>
  <c r="W43" i="11"/>
  <c r="L43" i="11"/>
  <c r="BK42" i="11"/>
  <c r="BF42" i="11"/>
  <c r="AI42" i="11"/>
  <c r="AE42" i="11"/>
  <c r="BK41" i="11"/>
  <c r="BF41" i="11"/>
  <c r="AI41" i="11"/>
  <c r="AE41" i="11"/>
  <c r="BK40" i="11"/>
  <c r="BF40" i="11"/>
  <c r="AI40" i="11"/>
  <c r="AE40" i="11"/>
  <c r="BK39" i="11"/>
  <c r="BF39" i="11"/>
  <c r="AI39" i="11"/>
  <c r="AE39" i="11"/>
  <c r="BK38" i="11"/>
  <c r="BF38" i="11"/>
  <c r="AI38" i="11"/>
  <c r="AE38" i="11"/>
  <c r="BK37" i="11"/>
  <c r="BF37" i="11"/>
  <c r="AI37" i="11"/>
  <c r="AE37" i="11"/>
  <c r="C37" i="11"/>
  <c r="AL49" i="11" s="1"/>
  <c r="BK36" i="11"/>
  <c r="BF36" i="11"/>
  <c r="AI36" i="11"/>
  <c r="AE36" i="11"/>
  <c r="BK35" i="11"/>
  <c r="BF35" i="11"/>
  <c r="AI35" i="11"/>
  <c r="AE35" i="11"/>
  <c r="BK34" i="11"/>
  <c r="BF34" i="11"/>
  <c r="AI34" i="11"/>
  <c r="AE34" i="11"/>
  <c r="BK33" i="11"/>
  <c r="BF33" i="11"/>
  <c r="AI33" i="11"/>
  <c r="AE33" i="11"/>
  <c r="BK32" i="11"/>
  <c r="BF32" i="11"/>
  <c r="AI32" i="11"/>
  <c r="AE32" i="11"/>
  <c r="BK31" i="11"/>
  <c r="BF31" i="11"/>
  <c r="AI31" i="11"/>
  <c r="AE31" i="11"/>
  <c r="BK30" i="11"/>
  <c r="BF30" i="11"/>
  <c r="AI30" i="11"/>
  <c r="AE30" i="11"/>
  <c r="BK29" i="11"/>
  <c r="BF29" i="11"/>
  <c r="AI29" i="11"/>
  <c r="AE29" i="11"/>
  <c r="BK28" i="11"/>
  <c r="BF28" i="11"/>
  <c r="AI28" i="11"/>
  <c r="AD21" i="11"/>
  <c r="CB14" i="11"/>
  <c r="AL47" i="5"/>
  <c r="BK42" i="12" l="1"/>
  <c r="BK43" i="12" s="1"/>
  <c r="BF46" i="12" s="1"/>
  <c r="AE44" i="12"/>
  <c r="AI42" i="12"/>
  <c r="AI44" i="12" s="1"/>
  <c r="AI46" i="12" s="1"/>
  <c r="AI43" i="11"/>
  <c r="AI45" i="11" s="1"/>
  <c r="AI47" i="11" s="1"/>
  <c r="AE45" i="11"/>
  <c r="AB49" i="11"/>
  <c r="BF44" i="11"/>
  <c r="BK43" i="11"/>
  <c r="BK44" i="11" s="1"/>
  <c r="AJ47" i="13"/>
  <c r="BG47" i="13"/>
  <c r="AM49" i="13"/>
  <c r="AC49" i="13"/>
  <c r="AB48" i="12"/>
  <c r="AL48" i="12"/>
  <c r="BF47" i="11"/>
  <c r="AB47" i="5"/>
  <c r="AT61" i="5"/>
  <c r="AC59" i="5"/>
  <c r="AC59" i="2"/>
  <c r="J59" i="2"/>
  <c r="BF26" i="2"/>
  <c r="BF27" i="2"/>
  <c r="BF28" i="2"/>
  <c r="BK28" i="2"/>
  <c r="BK29" i="2"/>
  <c r="BF29" i="2"/>
  <c r="BK30" i="2"/>
  <c r="BF30" i="2"/>
  <c r="BF31" i="2"/>
  <c r="BK32" i="2"/>
  <c r="BF32" i="2"/>
  <c r="BK33" i="2"/>
  <c r="BF33" i="2"/>
  <c r="BF34" i="2"/>
  <c r="BK34" i="2"/>
  <c r="BK35" i="2"/>
  <c r="BF36" i="2"/>
  <c r="BF37" i="2"/>
  <c r="BK37" i="2"/>
  <c r="BK38" i="2"/>
  <c r="BF38" i="2"/>
  <c r="BF39" i="2"/>
  <c r="BA41" i="2"/>
  <c r="AI27" i="2"/>
  <c r="AE29" i="2"/>
  <c r="AI36" i="2"/>
  <c r="AI37" i="2"/>
  <c r="AE39" i="2"/>
  <c r="C26" i="2"/>
  <c r="AT59" i="2"/>
  <c r="AL59" i="2"/>
  <c r="BK39" i="2"/>
  <c r="BK36" i="2"/>
  <c r="BF35" i="2"/>
  <c r="AE35" i="2"/>
  <c r="BK27" i="2"/>
  <c r="BK26" i="2"/>
  <c r="AD19" i="5"/>
  <c r="E47" i="5"/>
  <c r="AT59" i="5"/>
  <c r="J59" i="5"/>
  <c r="AI40" i="5"/>
  <c r="AI39" i="5"/>
  <c r="AI38" i="5"/>
  <c r="AI37" i="5"/>
  <c r="AI36" i="5"/>
  <c r="AI35" i="5"/>
  <c r="AI34" i="5"/>
  <c r="AI33" i="5"/>
  <c r="AI32" i="5"/>
  <c r="AI31" i="5"/>
  <c r="AI30" i="5"/>
  <c r="AI29" i="5"/>
  <c r="AI28" i="5"/>
  <c r="AI27" i="5"/>
  <c r="AI26" i="5"/>
  <c r="BK40" i="5"/>
  <c r="BA41" i="5"/>
  <c r="W41" i="5"/>
  <c r="BF26" i="5"/>
  <c r="BF37" i="5"/>
  <c r="BF38" i="5"/>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Y60" i="12" l="1"/>
  <c r="AE38" i="2"/>
  <c r="AE36" i="2"/>
  <c r="AE34" i="2"/>
  <c r="AE30" i="2"/>
  <c r="AI38" i="2"/>
  <c r="AI34" i="2"/>
  <c r="AE40" i="2"/>
  <c r="AI39" i="2"/>
  <c r="AI31" i="2"/>
  <c r="AI30" i="2"/>
  <c r="AE28" i="2"/>
  <c r="BK31" i="2"/>
  <c r="AI33" i="2"/>
  <c r="AI28" i="2"/>
  <c r="BK40" i="2"/>
  <c r="BF40" i="2"/>
  <c r="AI40" i="2"/>
  <c r="AQ41" i="2"/>
  <c r="BK41" i="5"/>
  <c r="BK42" i="5" s="1"/>
  <c r="BF45" i="5" s="1"/>
  <c r="BF42" i="5"/>
  <c r="BF42" i="2"/>
  <c r="AE37" i="2"/>
  <c r="AI35" i="2"/>
  <c r="AE33" i="2"/>
  <c r="AI32" i="2"/>
  <c r="AE32" i="2"/>
  <c r="AE31" i="2"/>
  <c r="AI29" i="2"/>
  <c r="AE27" i="2"/>
  <c r="AI26" i="2"/>
  <c r="AE26" i="2"/>
  <c r="L41" i="2"/>
  <c r="AE43" i="5"/>
  <c r="AB41" i="2"/>
  <c r="AD19" i="2"/>
  <c r="W41" i="2"/>
  <c r="AI41" i="5"/>
  <c r="AI43" i="5" s="1"/>
  <c r="AL47" i="2"/>
  <c r="AB47" i="2"/>
  <c r="E47" i="2"/>
  <c r="CB12" i="2"/>
  <c r="AE43" i="2" l="1"/>
  <c r="BK41" i="2"/>
  <c r="BK42" i="2" s="1"/>
  <c r="BF45" i="2" s="1"/>
  <c r="AI45" i="5"/>
  <c r="Y59" i="5"/>
  <c r="Y59" i="2" s="1"/>
  <c r="AI41" i="2"/>
  <c r="AI43" i="2" s="1"/>
  <c r="AI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user03</author>
  </authors>
  <commentList>
    <comment ref="H26" authorId="0" shapeId="0" xr:uid="{10F51018-00AE-4562-84C0-A4DEB703F6C7}">
      <text>
        <r>
          <rPr>
            <sz val="8"/>
            <color indexed="81"/>
            <rFont val="MS P ゴシック"/>
            <family val="3"/>
            <charset val="128"/>
          </rPr>
          <t>各月、締め日ベースで確定した労働者数と賃金総額を記入。Ex]20日締めの場合、4月の行に記入するのは、4/20締めで確定した賃金総額と労働者数</t>
        </r>
      </text>
    </comment>
    <comment ref="L26" authorId="0" shapeId="0" xr:uid="{5E9E925F-4C6D-411F-83AC-FD9AB5B4EBD4}">
      <text>
        <r>
          <rPr>
            <sz val="9"/>
            <color indexed="81"/>
            <rFont val="MS P ゴシック"/>
            <family val="3"/>
            <charset val="128"/>
          </rPr>
          <t>税金･社会保険料等の控除前の支払い総額</t>
        </r>
      </text>
    </comment>
  </commentList>
</comments>
</file>

<file path=xl/sharedStrings.xml><?xml version="1.0" encoding="utf-8"?>
<sst xmlns="http://schemas.openxmlformats.org/spreadsheetml/2006/main" count="725" uniqueCount="234">
  <si>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</si>
  <si>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</si>
  <si>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</si>
  <si>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</si>
  <si>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</si>
  <si>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</si>
  <si>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</si>
  <si>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</si>
  <si>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</si>
  <si>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</si>
  <si>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</si>
  <si>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</si>
  <si>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</si>
  <si>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</si>
  <si>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</si>
  <si>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</si>
  <si>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</si>
  <si>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</si>
  <si>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</si>
  <si>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</si>
  <si>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</si>
  <si>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</si>
  <si>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</si>
  <si>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</si>
  <si>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</si>
  <si>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</si>
  <si>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</si>
  <si>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</si>
  <si>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</si>
  <si>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</si>
  <si>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</si>
  <si>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</si>
  <si>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</si>
  <si>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</si>
  <si>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</si>
  <si>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</si>
  <si>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</si>
  <si>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</si>
  <si>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</si>
  <si>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</si>
  <si>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</si>
  <si>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</si>
  <si>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</si>
  <si>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</si>
  <si>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</si>
  <si>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</si>
  <si>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</si>
  <si>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</si>
  <si>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</si>
  <si>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</si>
  <si>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</si>
  <si>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</si>
  <si>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</si>
  <si>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</si>
  <si>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</si>
  <si>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</si>
  <si>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</si>
  <si>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</si>
  <si>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</si>
  <si>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</si>
  <si>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</si>
  <si>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</si>
  <si>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</si>
  <si>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</si>
  <si>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</si>
  <si>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</si>
  <si>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</si>
  <si>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</si>
  <si>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</si>
  <si>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</si>
  <si>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</si>
  <si>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</si>
  <si>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</si>
  <si>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</si>
  <si>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</si>
  <si>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</si>
  <si>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</si>
  <si>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</si>
  <si>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</si>
  <si>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</si>
  <si>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</si>
  <si>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</si>
  <si>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</si>
  <si>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</si>
  <si>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</si>
  <si>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</si>
  <si>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</si>
  <si>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</si>
  <si>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</si>
  <si>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</si>
  <si>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</si>
  <si>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</si>
  <si>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</si>
  <si>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</si>
  <si>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</si>
  <si>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</si>
  <si>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</si>
  <si>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</si>
  <si>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</si>
  <si>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</si>
  <si>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</si>
  <si>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</si>
  <si>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</si>
  <si>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</si>
  <si>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</si>
  <si>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</si>
  <si>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</si>
  <si>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</si>
  <si>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</si>
  <si>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</si>
  <si>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</si>
  <si>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</si>
  <si>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</si>
  <si>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</si>
  <si>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</si>
  <si>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</si>
  <si>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</si>
  <si>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</si>
  <si>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</si>
  <si>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</si>
  <si>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</si>
  <si>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</si>
  <si>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</si>
  <si>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</si>
  <si>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</si>
  <si>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</si>
  <si>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</si>
  <si>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</si>
  <si>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</si>
  <si>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</si>
  <si>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</si>
  <si>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</si>
  <si>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</si>
  <si>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</si>
  <si>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</si>
  <si>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</si>
  <si>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</si>
  <si>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</si>
  <si>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</si>
  <si>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</si>
  <si>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</si>
  <si>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</si>
  <si>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</si>
  <si>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</si>
  <si>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</si>
  <si>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</si>
  <si>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</si>
  <si>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</si>
  <si>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</si>
  <si>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</si>
  <si>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</si>
  <si>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</si>
  <si>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</si>
  <si>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</si>
  <si>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</si>
  <si>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</si>
  <si>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</si>
  <si>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</si>
  <si>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</si>
  <si>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</si>
  <si>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</si>
  <si>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</si>
  <si>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</si>
  <si>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</si>
  <si>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</si>
  <si>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</si>
  <si>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</si>
  <si>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</si>
  <si>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</si>
  <si>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</si>
  <si>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</si>
  <si>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</si>
  <si>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</si>
  <si>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</si>
  <si>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</si>
  <si>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</si>
  <si>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R0203東京労働局独自様式</t>
    <rPh sb="5" eb="7">
      <t>トウキョウ</t>
    </rPh>
    <rPh sb="7" eb="9">
      <t>ロウドウ</t>
    </rPh>
    <rPh sb="9" eb="10">
      <t>キョク</t>
    </rPh>
    <rPh sb="10" eb="12">
      <t>ドクジ</t>
    </rPh>
    <rPh sb="12" eb="14">
      <t>ヨウシキ</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</si>
  <si>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</si>
  <si>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</si>
  <si>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</si>
  <si>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</si>
  <si>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</si>
  <si>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</si>
  <si>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</si>
  <si>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</si>
  <si>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</si>
  <si>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</si>
  <si>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</si>
  <si>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</si>
  <si>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</si>
  <si>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</si>
  <si>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</si>
  <si>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</si>
  <si>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</si>
  <si>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</si>
  <si>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</si>
  <si>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1</t>
    <phoneticPr fontId="1"/>
  </si>
  <si>
    <t>9</t>
    <phoneticPr fontId="1"/>
  </si>
  <si>
    <t>4</t>
    <phoneticPr fontId="1"/>
  </si>
  <si>
    <t>6</t>
    <phoneticPr fontId="1"/>
  </si>
  <si>
    <t>⑪令和</t>
    <rPh sb="1" eb="3">
      <t>レイワ</t>
    </rPh>
    <phoneticPr fontId="1"/>
  </si>
  <si>
    <t>⑫ 令和</t>
    <rPh sb="2" eb="4">
      <t>レイワ</t>
    </rPh>
    <phoneticPr fontId="1"/>
  </si>
  <si>
    <t>⑩令和</t>
    <phoneticPr fontId="1"/>
  </si>
  <si>
    <t>⑪令和</t>
    <phoneticPr fontId="1"/>
  </si>
  <si>
    <t>⑫令和</t>
    <rPh sb="1" eb="3">
      <t>レイワ</t>
    </rPh>
    <phoneticPr fontId="1"/>
  </si>
  <si>
    <t>株式会社　土建渋谷</t>
    <rPh sb="0" eb="4">
      <t>カブシキガイシャ</t>
    </rPh>
    <rPh sb="5" eb="9">
      <t>ドケン</t>
    </rPh>
    <phoneticPr fontId="1"/>
  </si>
  <si>
    <t>03</t>
    <phoneticPr fontId="1"/>
  </si>
  <si>
    <t>6304</t>
    <phoneticPr fontId="1"/>
  </si>
  <si>
    <t>2315</t>
    <phoneticPr fontId="1"/>
  </si>
  <si>
    <t>設計</t>
    <rPh sb="0" eb="2">
      <t>セッケイ</t>
    </rPh>
    <phoneticPr fontId="1"/>
  </si>
  <si>
    <t>2</t>
    <phoneticPr fontId="1"/>
  </si>
  <si>
    <t>3</t>
    <phoneticPr fontId="1"/>
  </si>
  <si>
    <t>5</t>
    <phoneticPr fontId="1"/>
  </si>
  <si>
    <t>7</t>
    <phoneticPr fontId="1"/>
  </si>
  <si>
    <t>8</t>
    <phoneticPr fontId="1"/>
  </si>
  <si>
    <t>0</t>
    <phoneticPr fontId="1"/>
  </si>
  <si>
    <t>151</t>
    <phoneticPr fontId="1"/>
  </si>
  <si>
    <t>0072</t>
    <phoneticPr fontId="1"/>
  </si>
  <si>
    <t>渋谷区幡ヶ谷2-18-6</t>
    <rPh sb="0" eb="3">
      <t>シブヤク</t>
    </rPh>
    <rPh sb="3" eb="6">
      <t>ハタガヤ</t>
    </rPh>
    <phoneticPr fontId="1"/>
  </si>
  <si>
    <t>土建　太郎</t>
    <rPh sb="0" eb="2">
      <t>ドケン</t>
    </rPh>
    <rPh sb="3" eb="5">
      <t>タロウ</t>
    </rPh>
    <phoneticPr fontId="1"/>
  </si>
  <si>
    <r>
      <rPr>
        <b/>
        <sz val="10"/>
        <color rgb="FFFF0000"/>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</si>
  <si>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r>
      <rPr>
        <b/>
        <sz val="10"/>
        <color rgb="FFFF0000"/>
        <rFont val="ＭＳ 明朝"/>
        <family val="1"/>
        <charset val="128"/>
      </rPr>
      <t>雇用保険</t>
    </r>
    <r>
      <rPr>
        <sz val="10"/>
        <rFont val="ＭＳ 明朝"/>
        <family val="1"/>
        <charset val="128"/>
      </rPr>
      <t>対象被保険者数及び賃金</t>
    </r>
    <rPh sb="0" eb="2">
      <t>コヨウ</t>
    </rPh>
    <rPh sb="2" eb="4">
      <t>ホケン</t>
    </rPh>
    <rPh sb="4" eb="6">
      <t>タイショウ</t>
    </rPh>
    <rPh sb="6" eb="10">
      <t>ヒホケンシャ</t>
    </rPh>
    <rPh sb="10" eb="11">
      <t>スウ</t>
    </rPh>
    <rPh sb="11" eb="12">
      <t>オヨ</t>
    </rPh>
    <rPh sb="13" eb="15">
      <t>チンギン</t>
    </rPh>
    <phoneticPr fontId="1"/>
  </si>
  <si>
    <t>⑫ 令 和</t>
    <rPh sb="2" eb="3">
      <t>レイ</t>
    </rPh>
    <rPh sb="4" eb="5">
      <t>ワ</t>
    </rPh>
    <phoneticPr fontId="1"/>
  </si>
  <si>
    <t>R0602_東京労働局独自様式</t>
    <rPh sb="6" eb="8">
      <t>トウキョウ</t>
    </rPh>
    <rPh sb="8" eb="10">
      <t>ロウドウ</t>
    </rPh>
    <rPh sb="10" eb="11">
      <t>キョク</t>
    </rPh>
    <rPh sb="11" eb="13">
      <t>ドクジ</t>
    </rPh>
    <rPh sb="13" eb="15">
      <t>ヨウシキ</t>
    </rPh>
    <phoneticPr fontId="1"/>
  </si>
  <si>
    <t>大工（資材置場）</t>
    <rPh sb="0" eb="2">
      <t>ダイク</t>
    </rPh>
    <rPh sb="3" eb="5">
      <t>シザイ</t>
    </rPh>
    <rPh sb="5" eb="7">
      <t>オキバ</t>
    </rPh>
    <phoneticPr fontId="1"/>
  </si>
  <si>
    <t>大工</t>
    <rPh sb="0" eb="2">
      <t>ダイク</t>
    </rPh>
    <phoneticPr fontId="1"/>
  </si>
  <si>
    <r>
      <rPr>
        <sz val="10"/>
        <color theme="1"/>
        <rFont val="ＭＳ 明朝"/>
        <family val="1"/>
        <charset val="128"/>
      </rPr>
      <t>労災保険</t>
    </r>
    <r>
      <rPr>
        <sz val="10"/>
        <rFont val="ＭＳ 明朝"/>
        <family val="1"/>
        <charset val="128"/>
      </rPr>
      <t>及び一般拠出金対象労働者数及び賃金</t>
    </r>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</si>
  <si>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t>
  </si>
  <si>
    <t>(事業主控)</t>
    <rPh sb="1" eb="4">
      <t>ジギョウヌシ</t>
    </rPh>
    <phoneticPr fontId="1"/>
  </si>
  <si>
    <r>
      <t>業務執行権を有する者の指示
を受け労働に従事し、賃金を
得ている者（留意事項参照）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4" eb="38">
      <t>リュウイジコウ</t>
    </rPh>
    <rPh sb="38" eb="40">
      <t>サンショウ</t>
    </rPh>
    <phoneticPr fontId="1"/>
  </si>
  <si>
    <r>
      <rPr>
        <sz val="8"/>
        <rFont val="ＭＳ 明朝"/>
        <family val="1"/>
        <charset val="128"/>
      </rPr>
      <t>（雇用保険の被保険者とならないﾊﾟｰﾄ･ｱﾙﾊﾞｲﾄ等）　</t>
    </r>
    <r>
      <rPr>
        <sz val="7"/>
        <rFont val="ＭＳ 明朝"/>
        <family val="1"/>
        <charset val="128"/>
      </rPr>
      <t>　　　　　　</t>
    </r>
    <r>
      <rPr>
        <sz val="7"/>
        <color indexed="9"/>
        <rFont val="ＭＳ 明朝"/>
        <family val="1"/>
        <charset val="128"/>
      </rPr>
      <t>’</t>
    </r>
    <rPh sb="1" eb="3">
      <t>コヨウ</t>
    </rPh>
    <rPh sb="3" eb="5">
      <t>ホケン</t>
    </rPh>
    <rPh sb="26" eb="27">
      <t>トウ</t>
    </rPh>
    <phoneticPr fontId="1"/>
  </si>
  <si>
    <t>(ﾊﾟｰﾄ･ｱﾙﾊﾞｲﾄであっても、
雇用保険被保険者は含める)</t>
    <rPh sb="19" eb="27">
      <t>コヨウホケンヒホケンシャ</t>
    </rPh>
    <rPh sb="28" eb="29">
      <t>フク</t>
    </rPh>
    <phoneticPr fontId="1"/>
  </si>
  <si>
    <t>　年齢に制限なく、雇用保険の適用対象になります。（短期雇用特例被保険者及び日雇労働被保険者を除きます。）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phoneticPr fontId="1"/>
  </si>
  <si>
    <r>
      <t>（パートタイマー、アルバ
イト等）　　　　　　　</t>
    </r>
    <r>
      <rPr>
        <sz val="7"/>
        <color indexed="9"/>
        <rFont val="ＭＳ 明朝"/>
        <family val="1"/>
        <charset val="128"/>
      </rPr>
      <t>’</t>
    </r>
    <rPh sb="15" eb="1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</si>
</sst>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32">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b/>
      <sz val="10"/>
      <color rgb="FFFF0000"/>
      <name val="ＭＳ 明朝"/>
      <family val="1"/>
      <charset val="128"/>
    </font>
    <font>
      <sz val="10"/>
      <color theme="1"/>
      <name val="ＭＳ 明朝"/>
      <family val="1"/>
      <charset val="128"/>
    </font>
    <font>
      <b/>
      <sz val="11"/>
      <color rgb="FFFF0000"/>
      <name val="ＭＳ 明朝"/>
      <family val="1"/>
      <charset val="128"/>
    </font>
    <font>
      <sz val="8"/>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7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dotted">
        <color indexed="64"/>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indexed="64"/>
      </left>
      <right style="dotted">
        <color indexed="64"/>
      </right>
      <top style="medium">
        <color rgb="FFFF0000"/>
      </top>
      <bottom style="thin">
        <color indexed="64"/>
      </bottom>
      <diagonal/>
    </border>
    <border>
      <left style="dotted">
        <color indexed="64"/>
      </left>
      <right style="dotted">
        <color indexed="64"/>
      </right>
      <top style="medium">
        <color rgb="FFFF0000"/>
      </top>
      <bottom style="thin">
        <color indexed="64"/>
      </bottom>
      <diagonal/>
    </border>
    <border>
      <left style="dotted">
        <color indexed="64"/>
      </left>
      <right style="thin">
        <color indexed="64"/>
      </right>
      <top style="medium">
        <color rgb="FFFF0000"/>
      </top>
      <bottom style="thin">
        <color indexed="64"/>
      </bottom>
      <diagonal/>
    </border>
    <border>
      <left/>
      <right style="dotted">
        <color indexed="64"/>
      </right>
      <top style="medium">
        <color rgb="FFFF0000"/>
      </top>
      <bottom style="thin">
        <color indexed="64"/>
      </bottom>
      <diagonal/>
    </border>
    <border>
      <left style="dotted">
        <color indexed="64"/>
      </left>
      <right/>
      <top style="medium">
        <color rgb="FFFF0000"/>
      </top>
      <bottom style="thin">
        <color indexed="64"/>
      </bottom>
      <diagonal/>
    </border>
    <border>
      <left style="dotted">
        <color indexed="64"/>
      </left>
      <right style="medium">
        <color rgb="FFFF0000"/>
      </right>
      <top style="medium">
        <color rgb="FFFF0000"/>
      </top>
      <bottom style="thin">
        <color indexed="64"/>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dotted">
        <color indexed="64"/>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indexed="64"/>
      </left>
      <right style="dotted">
        <color indexed="64"/>
      </right>
      <top style="thin">
        <color indexed="64"/>
      </top>
      <bottom style="medium">
        <color rgb="FFFF0000"/>
      </bottom>
      <diagonal/>
    </border>
    <border>
      <left style="dotted">
        <color indexed="64"/>
      </left>
      <right style="dotted">
        <color indexed="64"/>
      </right>
      <top style="thin">
        <color indexed="64"/>
      </top>
      <bottom style="medium">
        <color rgb="FFFF0000"/>
      </bottom>
      <diagonal/>
    </border>
    <border>
      <left style="dotted">
        <color indexed="64"/>
      </left>
      <right style="thin">
        <color indexed="64"/>
      </right>
      <top style="thin">
        <color indexed="64"/>
      </top>
      <bottom style="medium">
        <color rgb="FFFF0000"/>
      </bottom>
      <diagonal/>
    </border>
    <border>
      <left/>
      <right style="dotted">
        <color indexed="64"/>
      </right>
      <top style="thin">
        <color indexed="64"/>
      </top>
      <bottom style="medium">
        <color rgb="FFFF0000"/>
      </bottom>
      <diagonal/>
    </border>
    <border>
      <left style="dotted">
        <color indexed="64"/>
      </left>
      <right/>
      <top style="thin">
        <color indexed="64"/>
      </top>
      <bottom style="medium">
        <color rgb="FFFF0000"/>
      </bottom>
      <diagonal/>
    </border>
    <border>
      <left style="dotted">
        <color indexed="64"/>
      </left>
      <right style="medium">
        <color rgb="FFFF0000"/>
      </right>
      <top style="thin">
        <color indexed="64"/>
      </top>
      <bottom style="medium">
        <color rgb="FFFF0000"/>
      </bottom>
      <diagonal/>
    </border>
    <border>
      <left style="dotted">
        <color indexed="64"/>
      </left>
      <right style="dotted">
        <color indexed="64"/>
      </right>
      <top style="medium">
        <color rgb="FFFF0000"/>
      </top>
      <bottom/>
      <diagonal/>
    </border>
    <border>
      <left style="dotted">
        <color indexed="64"/>
      </left>
      <right style="medium">
        <color rgb="FFFF0000"/>
      </right>
      <top style="medium">
        <color rgb="FFFF0000"/>
      </top>
      <bottom/>
      <diagonal/>
    </border>
    <border>
      <left style="medium">
        <color rgb="FFFF0000"/>
      </left>
      <right style="dotted">
        <color indexed="64"/>
      </right>
      <top/>
      <bottom/>
      <diagonal/>
    </border>
    <border>
      <left style="dotted">
        <color indexed="64"/>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tted">
        <color indexed="64"/>
      </left>
      <right style="dotted">
        <color indexed="64"/>
      </right>
      <top/>
      <bottom style="medium">
        <color rgb="FFFF0000"/>
      </bottom>
      <diagonal/>
    </border>
    <border>
      <left style="dotted">
        <color indexed="64"/>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right style="medium">
        <color rgb="FFFF0000"/>
      </right>
      <top/>
      <bottom style="medium">
        <color indexed="64"/>
      </bottom>
      <diagonal/>
    </border>
    <border>
      <left style="medium">
        <color rgb="FFFF0000"/>
      </left>
      <right/>
      <top style="thin">
        <color indexed="64"/>
      </top>
      <bottom/>
      <diagonal/>
    </border>
    <border>
      <left/>
      <right style="medium">
        <color rgb="FFFF0000"/>
      </right>
      <top style="medium">
        <color indexed="64"/>
      </top>
      <bottom/>
      <diagonal/>
    </border>
    <border>
      <left/>
      <right style="medium">
        <color indexed="64"/>
      </right>
      <top/>
      <bottom style="medium">
        <color rgb="FFFF0000"/>
      </bottom>
      <diagonal/>
    </border>
    <border>
      <left style="medium">
        <color indexed="64"/>
      </left>
      <right/>
      <top/>
      <bottom style="medium">
        <color rgb="FFFF0000"/>
      </bottom>
      <diagonal/>
    </border>
    <border>
      <left/>
      <right style="medium">
        <color rgb="FFFF0000"/>
      </right>
      <top style="thin">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top style="thin">
        <color indexed="64"/>
      </top>
      <bottom style="medium">
        <color rgb="FFFF0000"/>
      </bottom>
      <diagonal/>
    </border>
    <border>
      <left style="dotted">
        <color indexed="64"/>
      </left>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dashed">
        <color indexed="64"/>
      </left>
      <right style="thin">
        <color indexed="64"/>
      </right>
      <top/>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s>
  <cellStyleXfs count="1">
    <xf numFmtId="0" fontId="0" fillId="0" borderId="0">
      <alignment vertical="center"/>
    </xf>
  </cellStyleXfs>
  <cellXfs count="1121">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5" fillId="2" borderId="6" xfId="0" applyFont="1" applyFill="1" applyBorder="1" applyProtection="1">
      <alignment vertical="center"/>
      <protection locked="0"/>
    </xf>
    <xf numFmtId="0" fontId="23"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3" fillId="0" borderId="0" xfId="0" applyFont="1" applyProtection="1">
      <alignment vertical="center"/>
      <protection locked="0"/>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0" fillId="0" borderId="0" xfId="0" applyAlignment="1">
      <alignment horizontal="center" vertical="center" shrinkToFit="1"/>
    </xf>
    <xf numFmtId="0" fontId="0" fillId="0" borderId="8" xfId="0" applyBorder="1" applyAlignment="1">
      <alignment horizontal="center" vertical="center" shrinkToFit="1"/>
    </xf>
    <xf numFmtId="0" fontId="4" fillId="0" borderId="103" xfId="0" applyFont="1" applyBorder="1" applyAlignment="1">
      <alignment horizontal="distributed"/>
    </xf>
    <xf numFmtId="0" fontId="2"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center" shrinkToFit="1"/>
      <protection locked="0"/>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2" fillId="3" borderId="56" xfId="0" applyNumberFormat="1" applyFont="1" applyFill="1" applyBorder="1" applyAlignment="1" applyProtection="1">
      <alignment horizontal="center" vertical="center" shrinkToFit="1"/>
      <protection locked="0"/>
    </xf>
    <xf numFmtId="0" fontId="18" fillId="0" borderId="10" xfId="0" applyFont="1" applyBorder="1" applyAlignment="1">
      <alignment vertical="center" shrinkToFit="1"/>
    </xf>
    <xf numFmtId="0" fontId="5" fillId="3" borderId="6" xfId="0" applyFont="1" applyFill="1" applyBorder="1" applyAlignment="1" applyProtection="1">
      <alignment horizontal="center" vertical="center"/>
      <protection locked="0"/>
    </xf>
    <xf numFmtId="0" fontId="5" fillId="3" borderId="6"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distributed" vertical="center"/>
    </xf>
    <xf numFmtId="49" fontId="2" fillId="3" borderId="12" xfId="0" applyNumberFormat="1"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0" fillId="3" borderId="8" xfId="0" applyFill="1" applyBorder="1" applyAlignment="1">
      <alignment horizontal="center" vertical="center" shrinkToFit="1"/>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18" fillId="3" borderId="10" xfId="0" applyFont="1" applyFill="1" applyBorder="1" applyAlignment="1">
      <alignment vertical="center" shrinkToFit="1"/>
    </xf>
    <xf numFmtId="0" fontId="5" fillId="0" borderId="5" xfId="0" applyFont="1" applyBorder="1" applyAlignment="1">
      <alignment wrapText="1"/>
    </xf>
    <xf numFmtId="0" fontId="5" fillId="0" borderId="6" xfId="0" applyFont="1" applyBorder="1" applyAlignment="1">
      <alignment wrapText="1"/>
    </xf>
    <xf numFmtId="0" fontId="2" fillId="2" borderId="0" xfId="0" applyFont="1" applyFill="1" applyAlignment="1" applyProtection="1">
      <alignment horizontal="center" vertical="center" shrinkToFit="1"/>
      <protection locked="0"/>
    </xf>
    <xf numFmtId="0" fontId="5" fillId="2" borderId="0" xfId="0" applyFont="1" applyFill="1" applyAlignment="1" applyProtection="1">
      <alignment horizontal="center" shrinkToFit="1"/>
      <protection locked="0"/>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2" borderId="12" xfId="0" applyFont="1" applyFill="1" applyBorder="1" applyAlignment="1" applyProtection="1">
      <alignment horizontal="center" vertical="center" shrinkToFit="1"/>
      <protection locked="0"/>
    </xf>
    <xf numFmtId="0" fontId="18" fillId="2" borderId="10" xfId="0" applyFont="1" applyFill="1" applyBorder="1" applyAlignment="1">
      <alignment vertical="center" shrinkToFit="1"/>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141" xfId="0" applyNumberFormat="1" applyFont="1" applyBorder="1" applyAlignment="1" applyProtection="1">
      <alignment shrinkToFit="1"/>
      <protection locked="0"/>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2" fillId="0" borderId="79" xfId="0" applyFont="1" applyBorder="1" applyAlignment="1" applyProtection="1">
      <alignment horizontal="center" shrinkToFit="1"/>
      <protection locked="0"/>
    </xf>
    <xf numFmtId="0" fontId="2" fillId="0" borderId="80" xfId="0" applyFont="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2" fillId="3" borderId="14"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0" fontId="4" fillId="0" borderId="1" xfId="0" applyFont="1" applyBorder="1">
      <alignment vertical="center"/>
    </xf>
    <xf numFmtId="0" fontId="2" fillId="0" borderId="1" xfId="0" applyFont="1" applyBorder="1">
      <alignment vertical="center"/>
    </xf>
    <xf numFmtId="0" fontId="2" fillId="0" borderId="9" xfId="0" applyFont="1" applyBorder="1">
      <alignment vertical="center"/>
    </xf>
    <xf numFmtId="0" fontId="2" fillId="0" borderId="9" xfId="0" applyFont="1" applyBorder="1" applyAlignment="1">
      <alignment horizontal="center" vertical="center"/>
    </xf>
    <xf numFmtId="0" fontId="4" fillId="0" borderId="1" xfId="0" applyFont="1" applyBorder="1" applyAlignment="1">
      <alignment horizontal="lef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wrapText="1"/>
    </xf>
    <xf numFmtId="49" fontId="10" fillId="0" borderId="0" xfId="0" applyNumberFormat="1" applyFont="1" applyAlignment="1">
      <alignment horizontal="center" wrapText="1"/>
    </xf>
    <xf numFmtId="49" fontId="10" fillId="0" borderId="8" xfId="0" applyNumberFormat="1" applyFont="1" applyBorder="1" applyAlignment="1">
      <alignment horizontal="center" wrapText="1"/>
    </xf>
    <xf numFmtId="49" fontId="10" fillId="0" borderId="1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0" fontId="2" fillId="0" borderId="6" xfId="0" applyFont="1" applyBorder="1" applyAlignment="1">
      <alignment horizontal="center" vertical="center"/>
    </xf>
    <xf numFmtId="0" fontId="2" fillId="0" borderId="19" xfId="0"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2" fillId="3" borderId="3"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19" xfId="0" applyBorder="1" applyAlignment="1">
      <alignment horizontal="center" vertical="center"/>
    </xf>
    <xf numFmtId="49" fontId="7" fillId="0" borderId="7" xfId="0" applyNumberFormat="1" applyFont="1" applyBorder="1" applyAlignment="1">
      <alignment horizontal="center" vertical="center" wrapText="1"/>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3" borderId="0" xfId="0" applyNumberFormat="1" applyFont="1" applyFill="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3" borderId="0" xfId="0" applyFont="1" applyFill="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3" borderId="44"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2" fillId="0" borderId="0" xfId="0" applyFont="1" applyAlignment="1">
      <alignment horizontal="right"/>
    </xf>
    <xf numFmtId="49" fontId="2" fillId="3" borderId="52"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5" fillId="3" borderId="0" xfId="0" quotePrefix="1" applyNumberFormat="1" applyFont="1" applyFill="1" applyAlignment="1" applyProtection="1">
      <alignment horizontal="center" shrinkToFit="1"/>
      <protection locked="0"/>
    </xf>
    <xf numFmtId="49" fontId="5" fillId="3" borderId="0" xfId="0" applyNumberFormat="1" applyFont="1" applyFill="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4" fillId="0" borderId="0" xfId="0" applyFont="1" applyAlignment="1">
      <alignment horizontal="distributed"/>
    </xf>
    <xf numFmtId="0" fontId="4" fillId="0" borderId="9" xfId="0" applyFont="1" applyBorder="1" applyAlignment="1">
      <alignment horizontal="distributed"/>
    </xf>
    <xf numFmtId="49" fontId="2" fillId="3" borderId="5"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0" fontId="2" fillId="0" borderId="0" xfId="0" applyFont="1" applyAlignment="1">
      <alignment horizontal="center"/>
    </xf>
    <xf numFmtId="0" fontId="2" fillId="0" borderId="9" xfId="0" applyFont="1" applyBorder="1" applyAlignment="1">
      <alignment horizontal="center"/>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3" borderId="51"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3" borderId="2" xfId="0" applyFont="1" applyFill="1" applyBorder="1" applyAlignment="1">
      <alignment shrinkToFit="1"/>
    </xf>
    <xf numFmtId="0" fontId="18" fillId="3" borderId="7" xfId="0" applyFont="1" applyFill="1" applyBorder="1" applyAlignment="1">
      <alignment shrinkToFit="1"/>
    </xf>
    <xf numFmtId="0" fontId="18" fillId="3" borderId="0" xfId="0" applyFont="1" applyFill="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3" xfId="0" applyFont="1" applyFill="1" applyBorder="1" applyAlignment="1">
      <alignment shrinkToFit="1"/>
    </xf>
    <xf numFmtId="0" fontId="18" fillId="3" borderId="8" xfId="0" applyFont="1" applyFill="1" applyBorder="1" applyAlignment="1">
      <alignment shrinkToFit="1"/>
    </xf>
    <xf numFmtId="0" fontId="8" fillId="0" borderId="0" xfId="0" applyFont="1" applyAlignment="1">
      <alignment horizontal="center" shrinkToFit="1"/>
    </xf>
    <xf numFmtId="0" fontId="4" fillId="0" borderId="0" xfId="0" applyFont="1" applyAlignment="1">
      <alignment horizontal="right" vertical="center"/>
    </xf>
    <xf numFmtId="49" fontId="2" fillId="3"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5" fillId="0" borderId="6" xfId="0" applyFont="1" applyBorder="1">
      <alignment vertical="center"/>
    </xf>
    <xf numFmtId="0" fontId="5" fillId="0" borderId="19" xfId="0" applyFont="1" applyBorder="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176" fontId="2" fillId="3" borderId="11" xfId="0" applyNumberFormat="1" applyFont="1" applyFill="1" applyBorder="1" applyAlignment="1" applyProtection="1">
      <alignment vertical="center" shrinkToFit="1"/>
      <protection locked="0"/>
    </xf>
    <xf numFmtId="0" fontId="2" fillId="3" borderId="9" xfId="0" applyFont="1" applyFill="1" applyBorder="1" applyAlignment="1" applyProtection="1">
      <alignment vertical="center" shrinkToFit="1"/>
      <protection locked="0"/>
    </xf>
    <xf numFmtId="0" fontId="2" fillId="3" borderId="10" xfId="0" applyFont="1" applyFill="1" applyBorder="1" applyAlignment="1" applyProtection="1">
      <alignment vertical="center" shrinkToFit="1"/>
      <protection locked="0"/>
    </xf>
    <xf numFmtId="176" fontId="2" fillId="3" borderId="5" xfId="0" applyNumberFormat="1" applyFont="1" applyFill="1" applyBorder="1" applyAlignment="1" applyProtection="1">
      <alignment vertical="center" shrinkToFit="1"/>
      <protection locked="0"/>
    </xf>
    <xf numFmtId="0" fontId="2" fillId="3" borderId="2" xfId="0" applyFont="1" applyFill="1" applyBorder="1" applyAlignment="1" applyProtection="1">
      <alignment vertical="center" shrinkToFit="1"/>
      <protection locked="0"/>
    </xf>
    <xf numFmtId="0" fontId="2" fillId="3" borderId="3" xfId="0"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2" fillId="3" borderId="11" xfId="0" applyFont="1" applyFill="1" applyBorder="1" applyAlignment="1" applyProtection="1">
      <alignment vertical="center" shrinkToFit="1"/>
      <protection locked="0"/>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0" borderId="5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9" xfId="0" applyFont="1" applyBorder="1" applyAlignment="1" applyProtection="1">
      <alignment horizontal="center" shrinkToFit="1"/>
      <protection locked="0"/>
    </xf>
    <xf numFmtId="0" fontId="0" fillId="0" borderId="97" xfId="0" applyBorder="1" applyAlignment="1">
      <alignment shrinkToFit="1"/>
    </xf>
    <xf numFmtId="0" fontId="0" fillId="0" borderId="98"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9"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5" fillId="0" borderId="5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2" fillId="0" borderId="21"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141" xfId="0" applyFont="1" applyBorder="1" applyAlignment="1">
      <alignment horizontal="right" shrinkToFit="1"/>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69" xfId="0" applyFont="1" applyBorder="1" applyAlignment="1">
      <alignment horizontal="center" shrinkToFit="1"/>
    </xf>
    <xf numFmtId="0" fontId="2" fillId="0" borderId="72" xfId="0" applyFont="1" applyBorder="1" applyAlignment="1">
      <alignment horizontal="center" shrinkToFit="1"/>
    </xf>
    <xf numFmtId="0" fontId="5" fillId="0" borderId="94"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96"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98"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6" xfId="0" applyNumberFormat="1" applyFont="1" applyBorder="1" applyAlignment="1">
      <alignment horizontal="right" shrinkToFit="1"/>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79" xfId="0" applyFont="1" applyBorder="1" applyAlignment="1">
      <alignment horizontal="center" vertical="center" wrapText="1"/>
    </xf>
    <xf numFmtId="0" fontId="13" fillId="0" borderId="80" xfId="0" applyFont="1" applyBorder="1" applyAlignment="1">
      <alignment horizontal="center" vertical="center"/>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68" xfId="0" applyFont="1" applyBorder="1">
      <alignment vertical="center"/>
    </xf>
    <xf numFmtId="0" fontId="5" fillId="0" borderId="69" xfId="0" applyFont="1" applyBorder="1">
      <alignment vertical="center"/>
    </xf>
    <xf numFmtId="0" fontId="5" fillId="0" borderId="99"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98" xfId="0" applyBorder="1">
      <alignment vertical="center"/>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6"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176" fontId="2" fillId="0" borderId="57" xfId="0" applyNumberFormat="1" applyFont="1" applyBorder="1" applyAlignment="1">
      <alignment horizontal="right" shrinkToFit="1"/>
    </xf>
    <xf numFmtId="176" fontId="2" fillId="0" borderId="40"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60" xfId="0" applyNumberFormat="1" applyFont="1" applyBorder="1" applyAlignment="1">
      <alignment horizontal="right" shrinkToFit="1"/>
    </xf>
    <xf numFmtId="0" fontId="2" fillId="0" borderId="58" xfId="0" applyFont="1" applyBorder="1" applyAlignment="1">
      <alignment horizontal="center" vertical="center"/>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2" fillId="2" borderId="9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91"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0" fontId="8" fillId="0" borderId="6" xfId="0" applyFont="1" applyBorder="1">
      <alignment vertical="center"/>
    </xf>
    <xf numFmtId="0" fontId="8" fillId="0" borderId="19" xfId="0" applyFont="1" applyBorder="1">
      <alignment vertical="center"/>
    </xf>
    <xf numFmtId="0" fontId="2" fillId="2" borderId="5"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67" xfId="0" applyFont="1" applyFill="1" applyBorder="1" applyAlignment="1" applyProtection="1">
      <alignment horizontal="center" vertical="center"/>
      <protection locked="0"/>
    </xf>
    <xf numFmtId="0" fontId="2" fillId="2" borderId="168" xfId="0"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Alignment="1">
      <alignment vertical="center" shrinkToFit="1"/>
    </xf>
    <xf numFmtId="0" fontId="18" fillId="2" borderId="8" xfId="0" applyFont="1" applyFill="1" applyBorder="1" applyAlignment="1">
      <alignment vertical="center" shrinkToFit="1"/>
    </xf>
    <xf numFmtId="0" fontId="2" fillId="0" borderId="172" xfId="0" applyFont="1" applyBorder="1" applyAlignment="1">
      <alignment horizontal="center" vertical="center"/>
    </xf>
    <xf numFmtId="0" fontId="2" fillId="0" borderId="173" xfId="0" applyFont="1" applyBorder="1" applyAlignment="1">
      <alignment horizontal="center" vertical="center"/>
    </xf>
    <xf numFmtId="0" fontId="2" fillId="0" borderId="174" xfId="0" applyFont="1" applyBorder="1" applyAlignment="1">
      <alignment horizontal="center" vertical="center"/>
    </xf>
    <xf numFmtId="0" fontId="2" fillId="2" borderId="177" xfId="0" applyFont="1" applyFill="1" applyBorder="1" applyAlignment="1" applyProtection="1">
      <alignment horizontal="center" vertical="center"/>
      <protection locked="0"/>
    </xf>
    <xf numFmtId="0" fontId="2" fillId="2" borderId="176" xfId="0" applyFont="1" applyFill="1" applyBorder="1" applyAlignment="1" applyProtection="1">
      <alignment horizontal="center" vertical="center"/>
      <protection locked="0"/>
    </xf>
    <xf numFmtId="0" fontId="2" fillId="2" borderId="178" xfId="0" applyFont="1" applyFill="1" applyBorder="1" applyAlignment="1" applyProtection="1">
      <alignment horizontal="center" vertical="center"/>
      <protection locked="0"/>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5" fillId="0" borderId="18" xfId="0" applyFont="1" applyBorder="1" applyAlignment="1">
      <alignment horizontal="distributed" vertical="center" shrinkToFit="1"/>
    </xf>
    <xf numFmtId="0" fontId="5" fillId="0" borderId="6" xfId="0" applyFont="1" applyBorder="1" applyAlignment="1">
      <alignment horizontal="distributed" vertical="center" shrinkToFit="1"/>
    </xf>
    <xf numFmtId="0" fontId="5" fillId="0" borderId="19" xfId="0" applyFont="1" applyBorder="1" applyAlignment="1">
      <alignment horizontal="distributed" vertical="center" shrinkToFit="1"/>
    </xf>
    <xf numFmtId="0" fontId="2" fillId="2" borderId="9" xfId="0" applyFont="1" applyFill="1" applyBorder="1" applyAlignment="1" applyProtection="1">
      <alignment horizontal="center" vertical="center"/>
      <protection locked="0"/>
    </xf>
    <xf numFmtId="0" fontId="2" fillId="2" borderId="53"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66"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5" fillId="0" borderId="7" xfId="0" applyFont="1" applyBorder="1" applyAlignment="1">
      <alignment horizontal="distributed" vertical="top" wrapText="1"/>
    </xf>
    <xf numFmtId="0" fontId="5" fillId="0" borderId="0" xfId="0" applyFont="1" applyAlignment="1">
      <alignment horizontal="distributed" vertical="top" wrapText="1"/>
    </xf>
    <xf numFmtId="0" fontId="5" fillId="0" borderId="8" xfId="0" applyFont="1" applyBorder="1" applyAlignment="1">
      <alignment horizontal="distributed" vertical="top"/>
    </xf>
    <xf numFmtId="0" fontId="5" fillId="0" borderId="7" xfId="0" applyFont="1" applyBorder="1" applyAlignment="1">
      <alignment horizontal="distributed" vertical="top"/>
    </xf>
    <xf numFmtId="0" fontId="5" fillId="0" borderId="0" xfId="0" applyFont="1" applyAlignment="1">
      <alignment horizontal="distributed" vertical="top"/>
    </xf>
    <xf numFmtId="0" fontId="5" fillId="0" borderId="11" xfId="0" applyFont="1" applyBorder="1" applyAlignment="1">
      <alignment horizontal="distributed" vertical="top"/>
    </xf>
    <xf numFmtId="0" fontId="5" fillId="0" borderId="9" xfId="0" applyFont="1" applyBorder="1" applyAlignment="1">
      <alignment horizontal="distributed" vertical="top"/>
    </xf>
    <xf numFmtId="0" fontId="5" fillId="0" borderId="10" xfId="0" applyFont="1" applyBorder="1" applyAlignment="1">
      <alignment horizontal="distributed" vertical="top"/>
    </xf>
    <xf numFmtId="0" fontId="2" fillId="2" borderId="169" xfId="0" applyFont="1" applyFill="1" applyBorder="1" applyAlignment="1" applyProtection="1">
      <alignment horizontal="center" vertical="center"/>
      <protection locked="0"/>
    </xf>
    <xf numFmtId="0" fontId="2" fillId="2" borderId="170" xfId="0" applyFont="1" applyFill="1" applyBorder="1" applyAlignment="1" applyProtection="1">
      <alignment horizontal="center" vertical="center"/>
      <protection locked="0"/>
    </xf>
    <xf numFmtId="0" fontId="2" fillId="2" borderId="171" xfId="0" applyFont="1" applyFill="1" applyBorder="1" applyAlignment="1" applyProtection="1">
      <alignment horizontal="center" vertical="center"/>
      <protection locked="0"/>
    </xf>
    <xf numFmtId="0" fontId="2" fillId="2" borderId="175" xfId="0"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0" fontId="2" fillId="2" borderId="46"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5" fillId="2" borderId="0" xfId="0" applyFont="1" applyFill="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2" fillId="2" borderId="0" xfId="0" applyFont="1" applyFill="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16" fillId="0" borderId="0" xfId="0" applyFont="1" applyAlignment="1">
      <alignment horizontal="center" vertical="center" shrinkToFit="1"/>
    </xf>
    <xf numFmtId="0" fontId="5" fillId="2" borderId="0" xfId="0" quotePrefix="1" applyFont="1" applyFill="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8" xfId="0" applyFont="1" applyFill="1" applyBorder="1" applyAlignment="1">
      <alignment shrinkToFit="1"/>
    </xf>
    <xf numFmtId="0" fontId="2" fillId="0" borderId="46" xfId="0" applyFont="1" applyBorder="1" applyAlignment="1">
      <alignment horizontal="center" vertical="center"/>
    </xf>
    <xf numFmtId="0" fontId="2" fillId="0" borderId="90" xfId="0" applyFont="1" applyBorder="1" applyAlignment="1">
      <alignment horizontal="center" vertical="center"/>
    </xf>
    <xf numFmtId="0" fontId="2" fillId="0" borderId="47" xfId="0" applyFont="1" applyBorder="1" applyAlignment="1">
      <alignment horizontal="center" vertical="center"/>
    </xf>
    <xf numFmtId="0" fontId="2" fillId="0" borderId="166" xfId="0" applyFont="1" applyBorder="1" applyAlignment="1">
      <alignment horizontal="center" vertical="center"/>
    </xf>
    <xf numFmtId="0" fontId="2" fillId="0" borderId="48" xfId="0" applyFont="1" applyBorder="1" applyAlignment="1">
      <alignment horizontal="center" vertical="center"/>
    </xf>
    <xf numFmtId="0" fontId="2" fillId="0" borderId="91"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7" fillId="0" borderId="11"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distributed" vertical="center" indent="1"/>
    </xf>
    <xf numFmtId="0" fontId="7" fillId="0" borderId="2" xfId="0" applyFont="1" applyBorder="1" applyAlignment="1">
      <alignment horizontal="distributed" vertical="center" indent="1"/>
    </xf>
    <xf numFmtId="0" fontId="7" fillId="0" borderId="3" xfId="0" applyFont="1" applyBorder="1" applyAlignment="1">
      <alignment horizontal="distributed" vertical="center" indent="1"/>
    </xf>
    <xf numFmtId="0" fontId="7" fillId="0" borderId="11"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10" xfId="0" applyFont="1" applyBorder="1" applyAlignment="1">
      <alignment horizontal="distributed" vertical="center" indent="1"/>
    </xf>
    <xf numFmtId="0" fontId="5" fillId="0" borderId="5" xfId="0" applyFont="1" applyBorder="1" applyAlignment="1"/>
    <xf numFmtId="0" fontId="5" fillId="0" borderId="2" xfId="0" applyFont="1" applyBorder="1" applyAlignment="1"/>
    <xf numFmtId="0" fontId="5" fillId="0" borderId="3" xfId="0" applyFont="1" applyBorder="1" applyAlignment="1"/>
    <xf numFmtId="0" fontId="5" fillId="0" borderId="7" xfId="0" applyFont="1" applyBorder="1" applyAlignment="1"/>
    <xf numFmtId="0" fontId="5" fillId="0" borderId="0" xfId="0" applyFont="1" applyAlignment="1"/>
    <xf numFmtId="0" fontId="5" fillId="0" borderId="8" xfId="0" applyFont="1" applyBorder="1" applyAlignment="1"/>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11" xfId="0" applyFont="1" applyBorder="1" applyAlignment="1">
      <alignment horizontal="center" vertical="top" wrapText="1"/>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176" fontId="2" fillId="2" borderId="4"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7"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0" fontId="2" fillId="0" borderId="93" xfId="0" applyFont="1" applyBorder="1">
      <alignment vertical="center"/>
    </xf>
    <xf numFmtId="176" fontId="2" fillId="2" borderId="58" xfId="0" applyNumberFormat="1" applyFont="1" applyFill="1" applyBorder="1" applyAlignment="1" applyProtection="1">
      <alignment horizontal="right" shrinkToFit="1"/>
      <protection locked="0"/>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19" fillId="0" borderId="15"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20" fillId="0" borderId="7"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0"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0" xfId="0" applyFont="1" applyAlignment="1">
      <alignment vertical="top" wrapText="1"/>
    </xf>
    <xf numFmtId="0" fontId="20" fillId="0" borderId="8" xfId="0" applyFont="1" applyBorder="1" applyAlignment="1">
      <alignment vertical="top" wrapText="1"/>
    </xf>
    <xf numFmtId="0" fontId="17" fillId="0" borderId="14" xfId="0" applyFont="1" applyBorder="1">
      <alignment vertical="center"/>
    </xf>
    <xf numFmtId="0" fontId="17" fillId="0" borderId="0" xfId="0" applyFont="1">
      <alignment vertical="center"/>
    </xf>
    <xf numFmtId="0" fontId="22" fillId="0" borderId="0" xfId="0" applyFont="1">
      <alignment vertical="center"/>
    </xf>
    <xf numFmtId="0" fontId="22" fillId="0" borderId="9" xfId="0" applyFont="1" applyBorder="1">
      <alignment vertical="center"/>
    </xf>
    <xf numFmtId="0" fontId="19" fillId="0" borderId="0" xfId="0" applyFont="1">
      <alignment vertical="center"/>
    </xf>
    <xf numFmtId="0" fontId="19" fillId="0" borderId="18" xfId="0"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lignment vertical="center"/>
    </xf>
    <xf numFmtId="0" fontId="19" fillId="0" borderId="19" xfId="0" applyFont="1" applyBorder="1">
      <alignment vertical="center"/>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18" xfId="0" applyFont="1" applyBorder="1">
      <alignment vertical="center"/>
    </xf>
    <xf numFmtId="0" fontId="17" fillId="0" borderId="6"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7" xfId="0" applyFont="1" applyBorder="1" applyAlignment="1">
      <alignment vertical="top" wrapText="1"/>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19" xfId="0" applyFont="1" applyBorder="1" applyAlignment="1">
      <alignment horizontal="center"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19" fillId="0" borderId="16" xfId="0" applyFont="1" applyBorder="1" applyAlignment="1">
      <alignment horizontal="center" vertical="distributed" textRotation="255"/>
    </xf>
    <xf numFmtId="0" fontId="16" fillId="3" borderId="100" xfId="0" applyFont="1" applyFill="1" applyBorder="1" applyAlignment="1" applyProtection="1">
      <alignment vertical="center" wrapText="1"/>
      <protection locked="0"/>
    </xf>
    <xf numFmtId="0" fontId="16" fillId="3" borderId="101" xfId="0" applyFont="1" applyFill="1" applyBorder="1" applyAlignment="1" applyProtection="1">
      <alignment vertical="center" wrapText="1"/>
      <protection locked="0"/>
    </xf>
    <xf numFmtId="0" fontId="16" fillId="3" borderId="102" xfId="0" applyFont="1" applyFill="1" applyBorder="1" applyAlignment="1" applyProtection="1">
      <alignment vertical="center" wrapText="1"/>
      <protection locked="0"/>
    </xf>
    <xf numFmtId="0" fontId="16" fillId="3" borderId="103" xfId="0" applyFont="1" applyFill="1" applyBorder="1" applyAlignment="1" applyProtection="1">
      <alignment vertical="center" wrapText="1"/>
      <protection locked="0"/>
    </xf>
    <xf numFmtId="0" fontId="16" fillId="3" borderId="104" xfId="0" applyFont="1" applyFill="1" applyBorder="1" applyAlignment="1" applyProtection="1">
      <alignment vertical="center" wrapText="1"/>
      <protection locked="0"/>
    </xf>
    <xf numFmtId="0" fontId="2" fillId="3" borderId="103" xfId="0" applyFont="1" applyFill="1" applyBorder="1" applyAlignment="1" applyProtection="1">
      <alignment vertical="center" wrapText="1"/>
      <protection locked="0"/>
    </xf>
    <xf numFmtId="0" fontId="2" fillId="3" borderId="104" xfId="0" applyFont="1" applyFill="1" applyBorder="1" applyAlignment="1" applyProtection="1">
      <alignment vertical="center" wrapText="1"/>
      <protection locked="0"/>
    </xf>
    <xf numFmtId="0" fontId="2" fillId="3" borderId="129" xfId="0" applyFont="1" applyFill="1" applyBorder="1" applyAlignment="1" applyProtection="1">
      <alignment vertical="center" wrapText="1"/>
      <protection locked="0"/>
    </xf>
    <xf numFmtId="0" fontId="2" fillId="3" borderId="130" xfId="0" applyFont="1" applyFill="1" applyBorder="1" applyAlignment="1" applyProtection="1">
      <alignment vertical="center" wrapText="1"/>
      <protection locked="0"/>
    </xf>
    <xf numFmtId="0" fontId="2" fillId="3" borderId="131" xfId="0" applyFont="1" applyFill="1" applyBorder="1" applyAlignment="1" applyProtection="1">
      <alignment vertical="center" wrapText="1"/>
      <protection locked="0"/>
    </xf>
    <xf numFmtId="49" fontId="2" fillId="3" borderId="105" xfId="0" applyNumberFormat="1" applyFont="1" applyFill="1" applyBorder="1" applyAlignment="1" applyProtection="1">
      <alignment horizontal="center" vertical="center"/>
      <protection locked="0"/>
    </xf>
    <xf numFmtId="49" fontId="2" fillId="3" borderId="116" xfId="0" applyNumberFormat="1" applyFont="1" applyFill="1" applyBorder="1" applyAlignment="1" applyProtection="1">
      <alignment horizontal="center" vertical="center"/>
      <protection locked="0"/>
    </xf>
    <xf numFmtId="49" fontId="2" fillId="3" borderId="106" xfId="0" applyNumberFormat="1" applyFont="1" applyFill="1" applyBorder="1" applyAlignment="1" applyProtection="1">
      <alignment horizontal="center" vertical="center"/>
      <protection locked="0"/>
    </xf>
    <xf numFmtId="49" fontId="2" fillId="3" borderId="117" xfId="0" applyNumberFormat="1" applyFont="1" applyFill="1" applyBorder="1" applyAlignment="1" applyProtection="1">
      <alignment horizontal="center" vertical="center"/>
      <protection locked="0"/>
    </xf>
    <xf numFmtId="49" fontId="2" fillId="3" borderId="107" xfId="0" applyNumberFormat="1" applyFont="1" applyFill="1" applyBorder="1" applyAlignment="1" applyProtection="1">
      <alignment horizontal="center" vertical="center"/>
      <protection locked="0"/>
    </xf>
    <xf numFmtId="49" fontId="2" fillId="3" borderId="118" xfId="0" applyNumberFormat="1" applyFont="1" applyFill="1" applyBorder="1" applyAlignment="1" applyProtection="1">
      <alignment horizontal="center" vertical="center"/>
      <protection locked="0"/>
    </xf>
    <xf numFmtId="49" fontId="2" fillId="3" borderId="108" xfId="0" applyNumberFormat="1" applyFont="1" applyFill="1" applyBorder="1" applyAlignment="1" applyProtection="1">
      <alignment horizontal="center" vertical="center"/>
      <protection locked="0"/>
    </xf>
    <xf numFmtId="49" fontId="2" fillId="3" borderId="119" xfId="0" applyNumberFormat="1" applyFont="1" applyFill="1" applyBorder="1" applyAlignment="1" applyProtection="1">
      <alignment horizontal="center" vertical="center"/>
      <protection locked="0"/>
    </xf>
    <xf numFmtId="49" fontId="2" fillId="3" borderId="109" xfId="0" applyNumberFormat="1" applyFont="1" applyFill="1" applyBorder="1" applyAlignment="1" applyProtection="1">
      <alignment horizontal="center" vertical="center"/>
      <protection locked="0"/>
    </xf>
    <xf numFmtId="49" fontId="2" fillId="3" borderId="110" xfId="0" applyNumberFormat="1" applyFont="1" applyFill="1" applyBorder="1" applyAlignment="1" applyProtection="1">
      <alignment horizontal="center" vertical="center"/>
      <protection locked="0"/>
    </xf>
    <xf numFmtId="49" fontId="2" fillId="3" borderId="120" xfId="0" applyNumberFormat="1" applyFont="1" applyFill="1" applyBorder="1" applyAlignment="1" applyProtection="1">
      <alignment horizontal="center" vertical="center"/>
      <protection locked="0"/>
    </xf>
    <xf numFmtId="49" fontId="2" fillId="3" borderId="121" xfId="0" applyNumberFormat="1" applyFont="1" applyFill="1" applyBorder="1" applyAlignment="1" applyProtection="1">
      <alignment horizontal="center" vertical="center"/>
      <protection locked="0"/>
    </xf>
    <xf numFmtId="49" fontId="2" fillId="3" borderId="111" xfId="0" applyNumberFormat="1" applyFont="1" applyFill="1" applyBorder="1" applyAlignment="1" applyProtection="1">
      <alignment horizontal="center" vertical="center"/>
      <protection locked="0"/>
    </xf>
    <xf numFmtId="49" fontId="2" fillId="3" borderId="122" xfId="0" applyNumberFormat="1" applyFont="1" applyFill="1" applyBorder="1" applyAlignment="1" applyProtection="1">
      <alignment horizontal="center" vertical="center"/>
      <protection locked="0"/>
    </xf>
    <xf numFmtId="0" fontId="5" fillId="3" borderId="101"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49" fontId="5" fillId="3" borderId="101" xfId="0" applyNumberFormat="1" applyFont="1" applyFill="1" applyBorder="1" applyAlignment="1" applyProtection="1">
      <alignment horizontal="center" shrinkToFit="1"/>
      <protection locked="0"/>
    </xf>
    <xf numFmtId="49" fontId="5" fillId="3" borderId="102" xfId="0" applyNumberFormat="1" applyFont="1" applyFill="1" applyBorder="1" applyAlignment="1" applyProtection="1">
      <alignment horizontal="center" shrinkToFit="1"/>
      <protection locked="0"/>
    </xf>
    <xf numFmtId="49" fontId="5" fillId="3" borderId="104" xfId="0" applyNumberFormat="1" applyFont="1" applyFill="1" applyBorder="1" applyAlignment="1" applyProtection="1">
      <alignment horizontal="center" shrinkToFit="1"/>
      <protection locked="0"/>
    </xf>
    <xf numFmtId="49" fontId="5" fillId="3" borderId="115" xfId="0" applyNumberFormat="1" applyFont="1" applyFill="1" applyBorder="1" applyAlignment="1" applyProtection="1">
      <alignment horizontal="center" shrinkToFit="1"/>
      <protection locked="0"/>
    </xf>
    <xf numFmtId="0" fontId="8" fillId="0" borderId="5" xfId="0" applyFont="1" applyBorder="1">
      <alignment vertical="center"/>
    </xf>
    <xf numFmtId="0" fontId="6" fillId="0" borderId="2" xfId="0" applyFont="1" applyBorder="1">
      <alignment vertical="center"/>
    </xf>
    <xf numFmtId="0" fontId="6" fillId="0" borderId="3" xfId="0" applyFont="1" applyBorder="1">
      <alignment vertical="center"/>
    </xf>
    <xf numFmtId="0" fontId="2" fillId="0" borderId="104" xfId="0" applyFont="1" applyBorder="1" applyAlignment="1">
      <alignment horizontal="center" vertical="center"/>
    </xf>
    <xf numFmtId="0" fontId="4" fillId="0" borderId="100" xfId="0" applyFont="1" applyBorder="1" applyAlignment="1">
      <alignment horizontal="distributed"/>
    </xf>
    <xf numFmtId="0" fontId="4" fillId="0" borderId="101" xfId="0" applyFont="1" applyBorder="1" applyAlignment="1">
      <alignment horizontal="distributed"/>
    </xf>
    <xf numFmtId="0" fontId="4" fillId="0" borderId="103" xfId="0" applyFont="1" applyBorder="1" applyAlignment="1">
      <alignment horizontal="distributed"/>
    </xf>
    <xf numFmtId="0" fontId="4" fillId="0" borderId="114" xfId="0" applyFont="1" applyBorder="1" applyAlignment="1">
      <alignment horizontal="distributed"/>
    </xf>
    <xf numFmtId="0" fontId="2" fillId="3" borderId="101" xfId="0" applyFont="1" applyFill="1" applyBorder="1" applyAlignment="1" applyProtection="1">
      <alignment horizontal="center" vertical="center" shrinkToFit="1"/>
      <protection locked="0"/>
    </xf>
    <xf numFmtId="0" fontId="5" fillId="0" borderId="101" xfId="0" applyFont="1" applyBorder="1" applyAlignment="1">
      <alignment horizontal="center"/>
    </xf>
    <xf numFmtId="49" fontId="5" fillId="3" borderId="101" xfId="0" quotePrefix="1" applyNumberFormat="1" applyFont="1" applyFill="1" applyBorder="1" applyAlignment="1" applyProtection="1">
      <alignment horizontal="center" shrinkToFit="1"/>
      <protection locked="0"/>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3" borderId="48" xfId="0" applyNumberFormat="1" applyFont="1" applyFill="1" applyBorder="1" applyAlignment="1" applyProtection="1">
      <alignment horizontal="center" vertical="center" shrinkToFit="1"/>
      <protection locked="0"/>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49" fontId="2" fillId="3" borderId="113" xfId="0" applyNumberFormat="1" applyFont="1" applyFill="1" applyBorder="1" applyAlignment="1" applyProtection="1">
      <alignment horizontal="center" vertical="center"/>
      <protection locked="0"/>
    </xf>
    <xf numFmtId="49" fontId="2" fillId="3" borderId="124" xfId="0" applyNumberFormat="1" applyFont="1" applyFill="1" applyBorder="1" applyAlignment="1" applyProtection="1">
      <alignment horizontal="center" vertical="center"/>
      <protection locked="0"/>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7" xfId="0" applyNumberFormat="1" applyFont="1" applyBorder="1" applyAlignment="1">
      <alignment horizontal="center" vertical="center" textRotation="255" shrinkToFit="1"/>
    </xf>
    <xf numFmtId="49" fontId="7" fillId="0" borderId="8" xfId="0" applyNumberFormat="1" applyFont="1" applyBorder="1" applyAlignment="1">
      <alignment horizontal="center" vertical="center" textRotation="255" shrinkToFit="1"/>
    </xf>
    <xf numFmtId="49" fontId="7" fillId="0" borderId="0" xfId="0" applyNumberFormat="1" applyFont="1" applyAlignment="1">
      <alignment horizontal="center" vertical="center"/>
    </xf>
    <xf numFmtId="49" fontId="7" fillId="0" borderId="7" xfId="0" applyNumberFormat="1" applyFont="1" applyBorder="1" applyAlignment="1">
      <alignment horizontal="distributed" vertical="center" indent="1"/>
    </xf>
    <xf numFmtId="49" fontId="7" fillId="0" borderId="0" xfId="0" applyNumberFormat="1" applyFont="1" applyAlignment="1">
      <alignment horizontal="distributed" vertical="center" indent="1"/>
    </xf>
    <xf numFmtId="49" fontId="7" fillId="0" borderId="8" xfId="0" applyNumberFormat="1" applyFont="1" applyBorder="1" applyAlignment="1">
      <alignment horizontal="distributed" vertical="center" indent="1"/>
    </xf>
    <xf numFmtId="49" fontId="29" fillId="3" borderId="112" xfId="0" applyNumberFormat="1" applyFont="1" applyFill="1" applyBorder="1" applyAlignment="1" applyProtection="1">
      <alignment horizontal="center" vertical="center"/>
      <protection locked="0"/>
    </xf>
    <xf numFmtId="49" fontId="29" fillId="3" borderId="123" xfId="0" applyNumberFormat="1" applyFont="1" applyFill="1" applyBorder="1" applyAlignment="1" applyProtection="1">
      <alignment horizontal="center" vertical="center"/>
      <protection locked="0"/>
    </xf>
    <xf numFmtId="49" fontId="2" fillId="3" borderId="125" xfId="0" applyNumberFormat="1" applyFont="1" applyFill="1" applyBorder="1" applyAlignment="1" applyProtection="1">
      <alignment horizontal="center" vertical="center"/>
      <protection locked="0"/>
    </xf>
    <xf numFmtId="49" fontId="2" fillId="3" borderId="132" xfId="0" applyNumberFormat="1" applyFont="1" applyFill="1" applyBorder="1" applyAlignment="1" applyProtection="1">
      <alignment horizontal="center" vertical="center"/>
      <protection locked="0"/>
    </xf>
    <xf numFmtId="49" fontId="5" fillId="0" borderId="11" xfId="0" applyNumberFormat="1" applyFont="1" applyBorder="1" applyAlignment="1">
      <alignment horizontal="distributed" vertical="center" shrinkToFit="1"/>
    </xf>
    <xf numFmtId="49" fontId="5" fillId="0" borderId="9" xfId="0" applyNumberFormat="1" applyFont="1" applyBorder="1" applyAlignment="1">
      <alignment horizontal="distributed" vertical="center" shrinkToFit="1"/>
    </xf>
    <xf numFmtId="49" fontId="5" fillId="0" borderId="10" xfId="0" applyNumberFormat="1" applyFont="1" applyBorder="1" applyAlignment="1">
      <alignment horizontal="distributed" vertical="center" shrinkToFit="1"/>
    </xf>
    <xf numFmtId="49" fontId="2" fillId="3" borderId="11" xfId="0" applyNumberFormat="1" applyFont="1" applyFill="1" applyBorder="1" applyAlignment="1" applyProtection="1">
      <alignment horizontal="center" vertical="center" shrinkToFit="1"/>
      <protection locked="0"/>
    </xf>
    <xf numFmtId="49" fontId="2" fillId="3" borderId="92" xfId="0" applyNumberFormat="1" applyFont="1" applyFill="1" applyBorder="1" applyAlignment="1" applyProtection="1">
      <alignment horizontal="center" vertical="center" shrinkToFit="1"/>
      <protection locked="0"/>
    </xf>
    <xf numFmtId="49" fontId="2" fillId="0" borderId="0" xfId="0" applyNumberFormat="1" applyFont="1" applyAlignment="1">
      <alignment horizontal="center" vertical="center"/>
    </xf>
    <xf numFmtId="49" fontId="2" fillId="3" borderId="104" xfId="0" applyNumberFormat="1" applyFont="1" applyFill="1" applyBorder="1" applyAlignment="1" applyProtection="1">
      <alignment vertical="center" shrinkToFit="1"/>
      <protection locked="0"/>
    </xf>
    <xf numFmtId="49" fontId="2" fillId="3" borderId="115" xfId="0" applyNumberFormat="1" applyFont="1" applyFill="1" applyBorder="1" applyAlignment="1" applyProtection="1">
      <alignment vertical="center" shrinkToFit="1"/>
      <protection locked="0"/>
    </xf>
    <xf numFmtId="49" fontId="2" fillId="3" borderId="127" xfId="0" applyNumberFormat="1" applyFont="1" applyFill="1" applyBorder="1" applyAlignment="1" applyProtection="1">
      <alignment horizontal="center" vertical="center"/>
      <protection locked="0"/>
    </xf>
    <xf numFmtId="0" fontId="8" fillId="0" borderId="103" xfId="0" applyFont="1" applyBorder="1" applyAlignment="1">
      <alignment horizontal="center" shrinkToFit="1"/>
    </xf>
    <xf numFmtId="0" fontId="18" fillId="0" borderId="5" xfId="0" applyFont="1" applyBorder="1" applyAlignment="1">
      <alignment shrinkToFit="1"/>
    </xf>
    <xf numFmtId="0" fontId="18" fillId="0" borderId="2" xfId="0" applyFont="1" applyBorder="1" applyAlignment="1">
      <alignment shrinkToFit="1"/>
    </xf>
    <xf numFmtId="0" fontId="18" fillId="0" borderId="7" xfId="0" applyFont="1" applyBorder="1" applyAlignment="1">
      <alignment shrinkToFit="1"/>
    </xf>
    <xf numFmtId="0" fontId="18" fillId="0" borderId="0" xfId="0" applyFont="1" applyAlignment="1">
      <alignment shrinkToFit="1"/>
    </xf>
    <xf numFmtId="0" fontId="18" fillId="0" borderId="3" xfId="0" applyFont="1" applyBorder="1" applyAlignment="1">
      <alignment shrinkToFit="1"/>
    </xf>
    <xf numFmtId="0" fontId="18" fillId="0" borderId="8" xfId="0" applyFont="1" applyBorder="1" applyAlignment="1">
      <alignment shrinkToFit="1"/>
    </xf>
    <xf numFmtId="0" fontId="4" fillId="0" borderId="129" xfId="0" applyFont="1" applyBorder="1" applyAlignment="1">
      <alignment horizontal="distributed"/>
    </xf>
    <xf numFmtId="0" fontId="4" fillId="0" borderId="130" xfId="0" applyFont="1" applyBorder="1" applyAlignment="1">
      <alignment horizontal="distributed"/>
    </xf>
    <xf numFmtId="0" fontId="2" fillId="3" borderId="130" xfId="0" applyFont="1" applyFill="1" applyBorder="1" applyAlignment="1" applyProtection="1">
      <alignment horizontal="center" vertical="center" shrinkToFit="1"/>
      <protection locked="0"/>
    </xf>
    <xf numFmtId="0" fontId="4" fillId="0" borderId="130" xfId="0" applyFont="1" applyBorder="1" applyAlignment="1">
      <alignment horizontal="center"/>
    </xf>
    <xf numFmtId="0" fontId="4" fillId="0" borderId="130" xfId="0" applyFont="1" applyBorder="1" applyAlignment="1">
      <alignment horizontal="right"/>
    </xf>
    <xf numFmtId="0" fontId="2" fillId="0" borderId="104" xfId="0" applyFont="1" applyBorder="1" applyAlignment="1">
      <alignment horizontal="center"/>
    </xf>
    <xf numFmtId="0" fontId="2" fillId="0" borderId="130" xfId="0" applyFont="1" applyBorder="1" applyAlignment="1">
      <alignment horizontal="center"/>
    </xf>
    <xf numFmtId="0" fontId="2" fillId="0" borderId="131" xfId="0" applyFont="1" applyBorder="1" applyAlignment="1">
      <alignment horizont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9" fontId="2" fillId="3" borderId="125" xfId="0" applyNumberFormat="1" applyFont="1" applyFill="1" applyBorder="1" applyAlignment="1">
      <alignment horizontal="center" vertical="center"/>
    </xf>
    <xf numFmtId="49" fontId="2" fillId="3" borderId="47" xfId="0" applyNumberFormat="1" applyFont="1" applyFill="1" applyBorder="1" applyAlignment="1">
      <alignment horizontal="center" vertical="center"/>
    </xf>
    <xf numFmtId="49" fontId="2" fillId="3" borderId="132" xfId="0" applyNumberFormat="1" applyFont="1" applyFill="1" applyBorder="1" applyAlignment="1">
      <alignment horizontal="center" vertical="center"/>
    </xf>
    <xf numFmtId="49" fontId="2" fillId="3" borderId="126" xfId="0" applyNumberFormat="1" applyFont="1" applyFill="1" applyBorder="1" applyAlignment="1" applyProtection="1">
      <alignment horizontal="center" vertical="center"/>
      <protection locked="0"/>
    </xf>
    <xf numFmtId="49" fontId="2" fillId="3" borderId="128" xfId="0" applyNumberFormat="1" applyFont="1" applyFill="1" applyBorder="1" applyAlignment="1" applyProtection="1">
      <alignment horizontal="center" vertical="center"/>
      <protection locked="0"/>
    </xf>
    <xf numFmtId="49" fontId="2" fillId="3" borderId="133"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0" fillId="0" borderId="15" xfId="0" applyFont="1" applyBorder="1" applyAlignment="1">
      <alignment horizontal="center" vertical="center"/>
    </xf>
    <xf numFmtId="176" fontId="2" fillId="3" borderId="135" xfId="0" applyNumberFormat="1" applyFont="1" applyFill="1" applyBorder="1" applyAlignment="1" applyProtection="1">
      <alignment horizontal="right" shrinkToFit="1"/>
      <protection locked="0"/>
    </xf>
    <xf numFmtId="0" fontId="2" fillId="3" borderId="135" xfId="0" applyFont="1" applyFill="1" applyBorder="1" applyAlignment="1">
      <alignment horizontal="center" shrinkToFit="1"/>
    </xf>
    <xf numFmtId="176" fontId="2" fillId="3" borderId="135" xfId="0" applyNumberFormat="1" applyFont="1" applyFill="1" applyBorder="1" applyAlignment="1">
      <alignment horizontal="right" shrinkToFit="1"/>
    </xf>
    <xf numFmtId="176" fontId="2" fillId="3" borderId="140" xfId="0" applyNumberFormat="1" applyFont="1" applyFill="1" applyBorder="1" applyAlignment="1">
      <alignment horizontal="right" shrinkToFit="1"/>
    </xf>
    <xf numFmtId="0" fontId="2" fillId="3" borderId="142" xfId="0" applyFont="1" applyFill="1" applyBorder="1" applyAlignment="1" applyProtection="1">
      <alignment horizontal="center" shrinkToFit="1"/>
      <protection locked="0"/>
    </xf>
    <xf numFmtId="0" fontId="2" fillId="0" borderId="135" xfId="0" applyFont="1" applyBorder="1" applyAlignment="1">
      <alignment horizontal="center" shrinkToFit="1"/>
    </xf>
    <xf numFmtId="176" fontId="2" fillId="0" borderId="136" xfId="0" applyNumberFormat="1" applyFont="1" applyBorder="1" applyAlignment="1">
      <alignment horizontal="right" shrinkToFit="1"/>
    </xf>
    <xf numFmtId="176" fontId="2" fillId="0" borderId="137" xfId="0" applyNumberFormat="1" applyFont="1" applyBorder="1" applyAlignment="1">
      <alignment horizontal="right" shrinkToFit="1"/>
    </xf>
    <xf numFmtId="0" fontId="2" fillId="3" borderId="134" xfId="0" applyFont="1" applyFill="1" applyBorder="1" applyAlignment="1" applyProtection="1">
      <alignment horizontal="center" shrinkToFit="1"/>
      <protection locked="0"/>
    </xf>
    <xf numFmtId="0" fontId="2" fillId="3" borderId="135" xfId="0" applyFont="1" applyFill="1" applyBorder="1" applyAlignment="1" applyProtection="1">
      <alignment horizontal="center" shrinkToFit="1"/>
      <protection locked="0"/>
    </xf>
    <xf numFmtId="176" fontId="2" fillId="3" borderId="138" xfId="0" applyNumberFormat="1" applyFont="1" applyFill="1" applyBorder="1" applyAlignment="1" applyProtection="1">
      <alignment horizontal="right" shrinkToFit="1"/>
      <protection locked="0"/>
    </xf>
    <xf numFmtId="176" fontId="2" fillId="3" borderId="136" xfId="0" applyNumberFormat="1" applyFont="1" applyFill="1" applyBorder="1" applyAlignment="1" applyProtection="1">
      <alignment horizontal="right" shrinkToFit="1"/>
      <protection locked="0"/>
    </xf>
    <xf numFmtId="176" fontId="2" fillId="3" borderId="139" xfId="0" applyNumberFormat="1" applyFont="1" applyFill="1" applyBorder="1" applyAlignment="1" applyProtection="1">
      <alignment horizontal="right" shrinkToFit="1"/>
      <protection locked="0"/>
    </xf>
    <xf numFmtId="0" fontId="2" fillId="3" borderId="14" xfId="0" applyFont="1" applyFill="1" applyBorder="1" applyAlignment="1">
      <alignment horizontal="center" shrinkToFit="1"/>
    </xf>
    <xf numFmtId="176" fontId="2" fillId="3" borderId="14" xfId="0" applyNumberFormat="1" applyFont="1" applyFill="1" applyBorder="1" applyAlignment="1">
      <alignment horizontal="right" shrinkToFit="1"/>
    </xf>
    <xf numFmtId="176" fontId="2" fillId="3" borderId="145" xfId="0" applyNumberFormat="1" applyFont="1" applyFill="1" applyBorder="1" applyAlignment="1">
      <alignment horizontal="right" shrinkToFit="1"/>
    </xf>
    <xf numFmtId="176" fontId="2" fillId="0" borderId="143" xfId="0" applyNumberFormat="1" applyFont="1" applyBorder="1" applyAlignment="1">
      <alignment horizontal="right" shrinkToFit="1"/>
    </xf>
    <xf numFmtId="0" fontId="2" fillId="3" borderId="144" xfId="0" applyFont="1" applyFill="1" applyBorder="1" applyAlignment="1" applyProtection="1">
      <alignment horizontal="center" shrinkToFit="1"/>
      <protection locked="0"/>
    </xf>
    <xf numFmtId="0" fontId="5" fillId="0" borderId="18" xfId="0" applyFont="1" applyBorder="1" applyAlignment="1">
      <alignment horizontal="center" vertical="center"/>
    </xf>
    <xf numFmtId="0" fontId="16" fillId="0" borderId="153" xfId="0" applyFont="1" applyBorder="1" applyAlignment="1">
      <alignment horizontal="center" vertical="center"/>
    </xf>
    <xf numFmtId="176" fontId="2" fillId="3" borderId="147" xfId="0" applyNumberFormat="1" applyFont="1" applyFill="1" applyBorder="1" applyAlignment="1" applyProtection="1">
      <alignment horizontal="right" shrinkToFit="1"/>
      <protection locked="0"/>
    </xf>
    <xf numFmtId="0" fontId="2" fillId="0" borderId="147" xfId="0" applyFont="1" applyBorder="1" applyAlignment="1">
      <alignment horizontal="center" shrinkToFit="1"/>
    </xf>
    <xf numFmtId="176" fontId="2" fillId="0" borderId="148" xfId="0" applyNumberFormat="1" applyFont="1" applyBorder="1" applyAlignment="1">
      <alignment horizontal="right" shrinkToFit="1"/>
    </xf>
    <xf numFmtId="176" fontId="2" fillId="0" borderId="149" xfId="0" applyNumberFormat="1" applyFont="1" applyBorder="1" applyAlignment="1">
      <alignment horizontal="right" shrinkToFit="1"/>
    </xf>
    <xf numFmtId="0" fontId="2" fillId="3" borderId="146" xfId="0" applyFont="1" applyFill="1" applyBorder="1" applyAlignment="1" applyProtection="1">
      <alignment horizontal="center" shrinkToFit="1"/>
      <protection locked="0"/>
    </xf>
    <xf numFmtId="0" fontId="2" fillId="3" borderId="147" xfId="0" applyFont="1" applyFill="1" applyBorder="1" applyAlignment="1" applyProtection="1">
      <alignment horizontal="center" shrinkToFit="1"/>
      <protection locked="0"/>
    </xf>
    <xf numFmtId="176" fontId="2" fillId="3" borderId="150" xfId="0" applyNumberFormat="1" applyFont="1" applyFill="1" applyBorder="1" applyAlignment="1" applyProtection="1">
      <alignment horizontal="right" shrinkToFit="1"/>
      <protection locked="0"/>
    </xf>
    <xf numFmtId="176" fontId="2" fillId="3" borderId="148" xfId="0" applyNumberFormat="1" applyFont="1" applyFill="1" applyBorder="1" applyAlignment="1" applyProtection="1">
      <alignment horizontal="right" shrinkToFit="1"/>
      <protection locked="0"/>
    </xf>
    <xf numFmtId="176" fontId="2" fillId="3" borderId="151" xfId="0" applyNumberFormat="1" applyFont="1" applyFill="1" applyBorder="1" applyAlignment="1" applyProtection="1">
      <alignment horizontal="right" shrinkToFit="1"/>
      <protection locked="0"/>
    </xf>
    <xf numFmtId="0" fontId="2" fillId="0" borderId="158" xfId="0" applyFont="1" applyBorder="1" applyAlignment="1">
      <alignment horizontal="center" vertical="center" shrinkToFit="1"/>
    </xf>
    <xf numFmtId="0" fontId="2" fillId="0" borderId="103" xfId="0" applyFont="1" applyBorder="1" applyAlignment="1">
      <alignment horizontal="center" vertical="center" shrinkToFit="1"/>
    </xf>
    <xf numFmtId="0" fontId="2" fillId="0" borderId="129" xfId="0" applyFont="1" applyBorder="1" applyAlignment="1">
      <alignment horizontal="center" vertical="center" shrinkToFit="1"/>
    </xf>
    <xf numFmtId="0" fontId="2" fillId="0" borderId="130" xfId="0" applyFont="1" applyBorder="1" applyAlignment="1">
      <alignment horizontal="center" vertical="center" shrinkToFit="1"/>
    </xf>
    <xf numFmtId="0" fontId="2" fillId="0" borderId="160" xfId="0" applyFont="1" applyBorder="1" applyAlignment="1">
      <alignment horizontal="center" vertical="center" shrinkToFit="1"/>
    </xf>
    <xf numFmtId="176" fontId="2" fillId="0" borderId="159" xfId="0" applyNumberFormat="1" applyFont="1" applyBorder="1" applyAlignment="1">
      <alignment horizontal="right" shrinkToFit="1"/>
    </xf>
    <xf numFmtId="176" fontId="2" fillId="0" borderId="115" xfId="0" applyNumberFormat="1" applyFont="1" applyBorder="1" applyAlignment="1">
      <alignment horizontal="right" shrinkToFit="1"/>
    </xf>
    <xf numFmtId="176" fontId="2" fillId="0" borderId="162" xfId="0" applyNumberFormat="1" applyFont="1" applyBorder="1" applyAlignment="1">
      <alignment horizontal="right" shrinkToFit="1"/>
    </xf>
    <xf numFmtId="176" fontId="2" fillId="0" borderId="161" xfId="0" applyNumberFormat="1" applyFont="1" applyBorder="1" applyAlignment="1">
      <alignment horizontal="right" shrinkToFit="1"/>
    </xf>
    <xf numFmtId="176" fontId="2" fillId="0" borderId="130" xfId="0" applyNumberFormat="1" applyFont="1" applyBorder="1" applyAlignment="1">
      <alignment horizontal="right" shrinkToFit="1"/>
    </xf>
    <xf numFmtId="176" fontId="2" fillId="0" borderId="131" xfId="0" applyNumberFormat="1" applyFont="1" applyBorder="1" applyAlignment="1">
      <alignment horizontal="right" shrinkToFit="1"/>
    </xf>
    <xf numFmtId="0" fontId="2" fillId="3" borderId="147" xfId="0" applyFont="1" applyFill="1" applyBorder="1" applyAlignment="1">
      <alignment horizontal="center" shrinkToFit="1"/>
    </xf>
    <xf numFmtId="176" fontId="2" fillId="3" borderId="147" xfId="0" applyNumberFormat="1" applyFont="1" applyFill="1" applyBorder="1" applyAlignment="1">
      <alignment horizontal="right" shrinkToFit="1"/>
    </xf>
    <xf numFmtId="176" fontId="2" fillId="3" borderId="152" xfId="0" applyNumberFormat="1" applyFont="1" applyFill="1" applyBorder="1" applyAlignment="1">
      <alignment horizontal="right" shrinkToFit="1"/>
    </xf>
    <xf numFmtId="176" fontId="2" fillId="0" borderId="100" xfId="0" applyNumberFormat="1" applyFont="1" applyBorder="1" applyAlignment="1">
      <alignment horizontal="right" shrinkToFit="1"/>
    </xf>
    <xf numFmtId="0" fontId="2" fillId="0" borderId="101" xfId="0" applyFont="1" applyBorder="1" applyAlignment="1">
      <alignment horizontal="right" shrinkToFit="1"/>
    </xf>
    <xf numFmtId="0" fontId="2" fillId="0" borderId="102" xfId="0" applyFont="1" applyBorder="1" applyAlignment="1">
      <alignment horizontal="right" shrinkToFit="1"/>
    </xf>
    <xf numFmtId="0" fontId="2" fillId="0" borderId="129" xfId="0" applyFont="1" applyBorder="1" applyAlignment="1">
      <alignment horizontal="right" shrinkToFit="1"/>
    </xf>
    <xf numFmtId="0" fontId="2" fillId="0" borderId="130" xfId="0" applyFont="1" applyBorder="1" applyAlignment="1">
      <alignment horizontal="right" shrinkToFit="1"/>
    </xf>
    <xf numFmtId="0" fontId="2" fillId="0" borderId="131" xfId="0" applyFont="1" applyBorder="1" applyAlignment="1">
      <alignment horizontal="right" shrinkToFit="1"/>
    </xf>
    <xf numFmtId="0" fontId="4" fillId="0" borderId="0" xfId="0" applyFont="1">
      <alignment vertical="center"/>
    </xf>
    <xf numFmtId="0" fontId="4" fillId="0" borderId="8" xfId="0" applyFont="1" applyBorder="1">
      <alignment vertical="center"/>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distributed" vertical="center"/>
    </xf>
    <xf numFmtId="0" fontId="13" fillId="0" borderId="134" xfId="0" applyFont="1" applyBorder="1" applyAlignment="1">
      <alignment horizontal="center" vertical="center" wrapText="1"/>
    </xf>
    <xf numFmtId="0" fontId="13" fillId="0" borderId="135" xfId="0" applyFont="1" applyBorder="1" applyAlignment="1">
      <alignment horizontal="center" vertical="center"/>
    </xf>
    <xf numFmtId="176" fontId="2" fillId="0" borderId="154" xfId="0" applyNumberFormat="1" applyFont="1" applyBorder="1" applyAlignment="1">
      <alignment horizontal="right" shrinkToFit="1"/>
    </xf>
    <xf numFmtId="176" fontId="2" fillId="0" borderId="155" xfId="0" applyNumberFormat="1" applyFont="1" applyBorder="1" applyAlignment="1">
      <alignment horizontal="right" shrinkToFit="1"/>
    </xf>
    <xf numFmtId="176" fontId="2" fillId="0" borderId="156" xfId="0" applyNumberFormat="1" applyFont="1" applyBorder="1" applyAlignment="1">
      <alignment horizontal="right" shrinkToFit="1"/>
    </xf>
    <xf numFmtId="0" fontId="2" fillId="0" borderId="158" xfId="0" applyFont="1" applyBorder="1" applyAlignment="1">
      <alignment horizontal="center" shrinkToFit="1"/>
    </xf>
    <xf numFmtId="0" fontId="2" fillId="0" borderId="103" xfId="0" applyFont="1" applyBorder="1" applyAlignment="1">
      <alignment horizontal="center" shrinkToFit="1"/>
    </xf>
    <xf numFmtId="0" fontId="2" fillId="0" borderId="129" xfId="0" applyFont="1" applyBorder="1" applyAlignment="1">
      <alignment horizontal="center" shrinkToFit="1"/>
    </xf>
    <xf numFmtId="0" fontId="2" fillId="0" borderId="130" xfId="0" applyFont="1" applyBorder="1" applyAlignment="1">
      <alignment horizontal="center" shrinkToFit="1"/>
    </xf>
    <xf numFmtId="0" fontId="2" fillId="0" borderId="160" xfId="0" applyFont="1" applyBorder="1" applyAlignment="1">
      <alignment horizontal="center" shrinkToFit="1"/>
    </xf>
    <xf numFmtId="176" fontId="2" fillId="0" borderId="104" xfId="0" applyNumberFormat="1" applyFont="1" applyBorder="1" applyAlignment="1">
      <alignment horizontal="right" shrinkToFit="1"/>
    </xf>
    <xf numFmtId="0" fontId="13" fillId="0" borderId="144" xfId="0" applyFont="1" applyBorder="1" applyAlignment="1">
      <alignment horizontal="center" vertical="center"/>
    </xf>
    <xf numFmtId="176" fontId="2" fillId="0" borderId="107" xfId="0" applyNumberFormat="1" applyFont="1" applyBorder="1" applyAlignment="1">
      <alignment horizontal="right" shrinkToFit="1"/>
    </xf>
    <xf numFmtId="176" fontId="2" fillId="0" borderId="101" xfId="0" applyNumberFormat="1" applyFont="1" applyBorder="1" applyAlignment="1">
      <alignment horizontal="right" shrinkToFit="1"/>
    </xf>
    <xf numFmtId="176" fontId="2" fillId="0" borderId="102" xfId="0" applyNumberFormat="1" applyFont="1" applyBorder="1" applyAlignment="1">
      <alignment horizontal="right" shrinkToFit="1"/>
    </xf>
    <xf numFmtId="176" fontId="2" fillId="0" borderId="157" xfId="0" applyNumberFormat="1" applyFont="1" applyBorder="1" applyAlignment="1">
      <alignment horizontal="right" shrinkToFit="1"/>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2" fillId="0" borderId="163" xfId="0" applyFont="1" applyBorder="1" applyAlignment="1">
      <alignment horizontal="right" shrinkToFit="1"/>
    </xf>
    <xf numFmtId="0" fontId="2" fillId="0" borderId="88" xfId="0" applyFont="1" applyBorder="1" applyAlignment="1">
      <alignment horizontal="right" shrinkToFit="1"/>
    </xf>
    <xf numFmtId="0" fontId="2" fillId="0" borderId="164" xfId="0" applyFont="1" applyBorder="1" applyAlignment="1">
      <alignment horizontal="right" shrinkToFit="1"/>
    </xf>
    <xf numFmtId="0" fontId="13" fillId="0" borderId="80" xfId="0" applyFont="1" applyBorder="1" applyAlignment="1">
      <alignment horizontal="center" vertical="center" wrapText="1"/>
    </xf>
    <xf numFmtId="0" fontId="2" fillId="0" borderId="85" xfId="0" applyFont="1" applyBorder="1" applyAlignment="1">
      <alignment horizontal="center" shrinkToFit="1"/>
    </xf>
    <xf numFmtId="0" fontId="2" fillId="0" borderId="86"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49" fontId="2" fillId="0" borderId="125" xfId="0" applyNumberFormat="1" applyFont="1" applyBorder="1" applyAlignment="1">
      <alignment horizontal="center" vertical="center"/>
    </xf>
    <xf numFmtId="49" fontId="2" fillId="0" borderId="132" xfId="0" applyNumberFormat="1" applyFont="1" applyBorder="1" applyAlignment="1">
      <alignment horizontal="center" vertical="center"/>
    </xf>
    <xf numFmtId="176" fontId="2" fillId="0" borderId="135" xfId="0" applyNumberFormat="1" applyFont="1" applyBorder="1" applyAlignment="1">
      <alignment horizontal="right" shrinkToFit="1"/>
    </xf>
    <xf numFmtId="176" fontId="2" fillId="0" borderId="140" xfId="0" applyNumberFormat="1" applyFont="1" applyBorder="1" applyAlignment="1">
      <alignment horizontal="right" shrinkToFit="1"/>
    </xf>
    <xf numFmtId="176" fontId="2" fillId="0" borderId="145" xfId="0" applyNumberFormat="1" applyFont="1" applyBorder="1" applyAlignment="1">
      <alignment horizontal="right" shrinkToFit="1"/>
    </xf>
    <xf numFmtId="0" fontId="2" fillId="3" borderId="165" xfId="0" applyFont="1" applyFill="1" applyBorder="1" applyAlignment="1" applyProtection="1">
      <alignment horizontal="center" shrinkToFit="1"/>
      <protection locked="0"/>
    </xf>
    <xf numFmtId="0" fontId="2" fillId="3" borderId="151" xfId="0" applyFont="1" applyFill="1" applyBorder="1" applyAlignment="1" applyProtection="1">
      <alignment horizontal="center" shrinkToFit="1"/>
      <protection locked="0"/>
    </xf>
    <xf numFmtId="176" fontId="2" fillId="0" borderId="147" xfId="0" applyNumberFormat="1" applyFont="1" applyBorder="1" applyAlignment="1">
      <alignment horizontal="right" shrinkToFit="1"/>
    </xf>
    <xf numFmtId="176" fontId="2" fillId="0" borderId="152" xfId="0" applyNumberFormat="1" applyFont="1" applyBorder="1" applyAlignment="1">
      <alignment horizontal="right" shrinkToFit="1"/>
    </xf>
    <xf numFmtId="0" fontId="2" fillId="0" borderId="6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F$8" lockText="1" noThreeD="1"/>
</file>

<file path=xl/ctrlProps/ctrlProp10.xml><?xml version="1.0" encoding="utf-8"?>
<formControlPr xmlns="http://schemas.microsoft.com/office/spreadsheetml/2009/9/main" objectType="CheckBox" fmlaLink="$CF$10" lockText="1" noThreeD="1"/>
</file>

<file path=xl/ctrlProps/ctrlProp11.xml><?xml version="1.0" encoding="utf-8"?>
<formControlPr xmlns="http://schemas.microsoft.com/office/spreadsheetml/2009/9/main" objectType="CheckBox" fmlaLink="$CF$11" lockText="1" noThreeD="1"/>
</file>

<file path=xl/ctrlProps/ctrlProp12.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ctrlProps/ctrlProp9.xml><?xml version="1.0" encoding="utf-8"?>
<formControlPr xmlns="http://schemas.microsoft.com/office/spreadsheetml/2009/9/main" objectType="CheckBox" fmlaLink="$CF$9"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9251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9537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19050</xdr:rowOff>
    </xdr:from>
    <xdr:to>
      <xdr:col>48</xdr:col>
      <xdr:colOff>9525</xdr:colOff>
      <xdr:row>24</xdr:row>
      <xdr:rowOff>47625</xdr:rowOff>
    </xdr:to>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22</xdr:row>
      <xdr:rowOff>31750</xdr:rowOff>
    </xdr:from>
    <xdr:to>
      <xdr:col>56</xdr:col>
      <xdr:colOff>133350</xdr:colOff>
      <xdr:row>24</xdr:row>
      <xdr:rowOff>28575</xdr:rowOff>
    </xdr:to>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305925"/>
          <a:ext cx="9048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211050" y="695325"/>
              <a:ext cx="857250" cy="676275"/>
              <a:chOff x="12020589" y="695325"/>
              <a:chExt cx="857256"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8"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9"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59F00F6F-38B2-4C5F-988D-8695BF27B146}"/>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57</xdr:col>
      <xdr:colOff>38100</xdr:colOff>
      <xdr:row>44</xdr:row>
      <xdr:rowOff>9525</xdr:rowOff>
    </xdr:from>
    <xdr:to>
      <xdr:col>63</xdr:col>
      <xdr:colOff>314325</xdr:colOff>
      <xdr:row>45</xdr:row>
      <xdr:rowOff>66675</xdr:rowOff>
    </xdr:to>
    <xdr:sp macro="" textlink="">
      <xdr:nvSpPr>
        <xdr:cNvPr id="4" name="Text Box 90">
          <a:extLst>
            <a:ext uri="{FF2B5EF4-FFF2-40B4-BE49-F238E27FC236}">
              <a16:creationId xmlns:a16="http://schemas.microsoft.com/office/drawing/2014/main" id="{4A6A905F-E681-4C8C-A346-BC9E9C13B8F4}"/>
            </a:ext>
          </a:extLst>
        </xdr:cNvPr>
        <xdr:cNvSpPr txBox="1">
          <a:spLocks noChangeArrowheads="1"/>
        </xdr:cNvSpPr>
      </xdr:nvSpPr>
      <xdr:spPr bwMode="auto">
        <a:xfrm>
          <a:off x="10382250" y="7258050"/>
          <a:ext cx="7143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clientData/>
  </xdr:twoCellAnchor>
  <xdr:twoCellAnchor>
    <xdr:from>
      <xdr:col>60</xdr:col>
      <xdr:colOff>85725</xdr:colOff>
      <xdr:row>44</xdr:row>
      <xdr:rowOff>19050</xdr:rowOff>
    </xdr:from>
    <xdr:to>
      <xdr:col>63</xdr:col>
      <xdr:colOff>38100</xdr:colOff>
      <xdr:row>45</xdr:row>
      <xdr:rowOff>66675</xdr:rowOff>
    </xdr:to>
    <xdr:grpSp>
      <xdr:nvGrpSpPr>
        <xdr:cNvPr id="6" name="Group 33">
          <a:extLst>
            <a:ext uri="{FF2B5EF4-FFF2-40B4-BE49-F238E27FC236}">
              <a16:creationId xmlns:a16="http://schemas.microsoft.com/office/drawing/2014/main" id="{72E47A11-8557-4653-B175-2AD2CDCED7C0}"/>
            </a:ext>
          </a:extLst>
        </xdr:cNvPr>
        <xdr:cNvGrpSpPr>
          <a:grpSpLocks/>
        </xdr:cNvGrpSpPr>
      </xdr:nvGrpSpPr>
      <xdr:grpSpPr bwMode="auto">
        <a:xfrm>
          <a:off x="10820400" y="7267575"/>
          <a:ext cx="190500" cy="190500"/>
          <a:chOff x="526" y="766"/>
          <a:chExt cx="18" cy="18"/>
        </a:xfrm>
      </xdr:grpSpPr>
      <xdr:sp macro="" textlink="">
        <xdr:nvSpPr>
          <xdr:cNvPr id="7" name="Oval 34">
            <a:extLst>
              <a:ext uri="{FF2B5EF4-FFF2-40B4-BE49-F238E27FC236}">
                <a16:creationId xmlns:a16="http://schemas.microsoft.com/office/drawing/2014/main" id="{3AA1440E-EFF4-1353-BD43-BDEEE2920A2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 name="Text Box 35">
            <a:extLst>
              <a:ext uri="{FF2B5EF4-FFF2-40B4-BE49-F238E27FC236}">
                <a16:creationId xmlns:a16="http://schemas.microsoft.com/office/drawing/2014/main" id="{8F994461-50DA-72B5-57E4-0327B26B995B}"/>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57</xdr:col>
      <xdr:colOff>28575</xdr:colOff>
      <xdr:row>43</xdr:row>
      <xdr:rowOff>101669</xdr:rowOff>
    </xdr:from>
    <xdr:to>
      <xdr:col>60</xdr:col>
      <xdr:colOff>28575</xdr:colOff>
      <xdr:row>45</xdr:row>
      <xdr:rowOff>44519</xdr:rowOff>
    </xdr:to>
    <xdr:grpSp>
      <xdr:nvGrpSpPr>
        <xdr:cNvPr id="14" name="Group 80">
          <a:extLst>
            <a:ext uri="{FF2B5EF4-FFF2-40B4-BE49-F238E27FC236}">
              <a16:creationId xmlns:a16="http://schemas.microsoft.com/office/drawing/2014/main" id="{A89B77CD-7198-48CF-8464-A7695CB81C90}"/>
            </a:ext>
          </a:extLst>
        </xdr:cNvPr>
        <xdr:cNvGrpSpPr>
          <a:grpSpLocks/>
        </xdr:cNvGrpSpPr>
      </xdr:nvGrpSpPr>
      <xdr:grpSpPr bwMode="auto">
        <a:xfrm>
          <a:off x="10563225" y="7235894"/>
          <a:ext cx="200025" cy="200025"/>
          <a:chOff x="562" y="762"/>
          <a:chExt cx="18" cy="18"/>
        </a:xfrm>
      </xdr:grpSpPr>
      <xdr:sp macro="" textlink="">
        <xdr:nvSpPr>
          <xdr:cNvPr id="15" name="Oval 81">
            <a:extLst>
              <a:ext uri="{FF2B5EF4-FFF2-40B4-BE49-F238E27FC236}">
                <a16:creationId xmlns:a16="http://schemas.microsoft.com/office/drawing/2014/main" id="{4D4615B4-0C79-283B-83CE-D83DDB7AA0AF}"/>
              </a:ext>
            </a:extLst>
          </xdr:cNvPr>
          <xdr:cNvSpPr>
            <a:spLocks noChangeAspect="1" noChangeArrowheads="1"/>
          </xdr:cNvSpPr>
        </xdr:nvSpPr>
        <xdr:spPr bwMode="auto">
          <a:xfrm>
            <a:off x="564" y="767"/>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Text Box 82">
            <a:extLst>
              <a:ext uri="{FF2B5EF4-FFF2-40B4-BE49-F238E27FC236}">
                <a16:creationId xmlns:a16="http://schemas.microsoft.com/office/drawing/2014/main" id="{42BA09EC-010E-F94E-8E26-73F70D40FAA6}"/>
              </a:ext>
            </a:extLst>
          </xdr:cNvPr>
          <xdr:cNvSpPr txBox="1">
            <a:spLocks noChangeArrowheads="1"/>
          </xdr:cNvSpPr>
        </xdr:nvSpPr>
        <xdr:spPr bwMode="auto">
          <a:xfrm>
            <a:off x="562" y="762"/>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84</xdr:col>
      <xdr:colOff>66675</xdr:colOff>
      <xdr:row>2</xdr:row>
      <xdr:rowOff>47623</xdr:rowOff>
    </xdr:from>
    <xdr:to>
      <xdr:col>88</xdr:col>
      <xdr:colOff>257175</xdr:colOff>
      <xdr:row>20</xdr:row>
      <xdr:rowOff>38099</xdr:rowOff>
    </xdr:to>
    <xdr:sp macro="" textlink="">
      <xdr:nvSpPr>
        <xdr:cNvPr id="17" name="正方形/長方形 16">
          <a:extLst>
            <a:ext uri="{FF2B5EF4-FFF2-40B4-BE49-F238E27FC236}">
              <a16:creationId xmlns:a16="http://schemas.microsoft.com/office/drawing/2014/main" id="{9499C8D6-F412-666F-FF6B-D40A7C19D109}"/>
            </a:ext>
          </a:extLst>
        </xdr:cNvPr>
        <xdr:cNvSpPr/>
      </xdr:nvSpPr>
      <xdr:spPr>
        <a:xfrm>
          <a:off x="13811250" y="228598"/>
          <a:ext cx="2933700" cy="1752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別ｼｰﾄの「作成に当たっての留意事項」、「記入例」をご確認の上、作成してください。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「事業主控」に記入した内容は「事務組合控」のシートに反映されます。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東京土建には「事業主控」と「事務組合控」を各一部ずつプリントアウトし、ご提出ください。</a:t>
          </a:r>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2" name="AutoShape 115">
          <a:extLst>
            <a:ext uri="{FF2B5EF4-FFF2-40B4-BE49-F238E27FC236}">
              <a16:creationId xmlns:a16="http://schemas.microsoft.com/office/drawing/2014/main" id="{1651659E-C3CE-4C36-B8E3-EBF5C6A366F5}"/>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9525</xdr:rowOff>
    </xdr:from>
    <xdr:to>
      <xdr:col>47</xdr:col>
      <xdr:colOff>266700</xdr:colOff>
      <xdr:row>25</xdr:row>
      <xdr:rowOff>5443</xdr:rowOff>
    </xdr:to>
    <xdr:sp macro="" textlink="">
      <xdr:nvSpPr>
        <xdr:cNvPr id="5" name="Text Box 117">
          <a:extLst>
            <a:ext uri="{FF2B5EF4-FFF2-40B4-BE49-F238E27FC236}">
              <a16:creationId xmlns:a16="http://schemas.microsoft.com/office/drawing/2014/main" id="{148F7310-BB29-4C4B-B33B-23655290CC33}"/>
            </a:ext>
          </a:extLst>
        </xdr:cNvPr>
        <xdr:cNvSpPr txBox="1">
          <a:spLocks noChangeArrowheads="1"/>
        </xdr:cNvSpPr>
      </xdr:nvSpPr>
      <xdr:spPr bwMode="auto">
        <a:xfrm>
          <a:off x="7458075" y="2133600"/>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38100</xdr:colOff>
      <xdr:row>22</xdr:row>
      <xdr:rowOff>9525</xdr:rowOff>
    </xdr:from>
    <xdr:to>
      <xdr:col>56</xdr:col>
      <xdr:colOff>102385</xdr:colOff>
      <xdr:row>24</xdr:row>
      <xdr:rowOff>72118</xdr:rowOff>
    </xdr:to>
    <xdr:sp macro="" textlink="">
      <xdr:nvSpPr>
        <xdr:cNvPr id="9" name="Text Box 120">
          <a:extLst>
            <a:ext uri="{FF2B5EF4-FFF2-40B4-BE49-F238E27FC236}">
              <a16:creationId xmlns:a16="http://schemas.microsoft.com/office/drawing/2014/main" id="{9B653296-D9F1-4375-8C1F-53648467BC9B}"/>
            </a:ext>
          </a:extLst>
        </xdr:cNvPr>
        <xdr:cNvSpPr txBox="1">
          <a:spLocks noChangeArrowheads="1"/>
        </xdr:cNvSpPr>
      </xdr:nvSpPr>
      <xdr:spPr bwMode="auto">
        <a:xfrm>
          <a:off x="8934450" y="2286000"/>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 name="Text Box 59">
          <a:extLst>
            <a:ext uri="{FF2B5EF4-FFF2-40B4-BE49-F238E27FC236}">
              <a16:creationId xmlns:a16="http://schemas.microsoft.com/office/drawing/2014/main" id="{932D2A22-5856-4E0C-9C80-8AB17370F7E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3" name="Text Box 59">
          <a:extLst>
            <a:ext uri="{FF2B5EF4-FFF2-40B4-BE49-F238E27FC236}">
              <a16:creationId xmlns:a16="http://schemas.microsoft.com/office/drawing/2014/main" id="{50454630-92C1-4679-9A2E-5890D40B137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8" name="Text Box 59">
          <a:extLst>
            <a:ext uri="{FF2B5EF4-FFF2-40B4-BE49-F238E27FC236}">
              <a16:creationId xmlns:a16="http://schemas.microsoft.com/office/drawing/2014/main" id="{63878095-EB03-40FC-868E-FB6AEAD5DA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9" name="Text Box 59">
          <a:extLst>
            <a:ext uri="{FF2B5EF4-FFF2-40B4-BE49-F238E27FC236}">
              <a16:creationId xmlns:a16="http://schemas.microsoft.com/office/drawing/2014/main" id="{12A686D3-4303-45D3-83F1-341C235886E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20" name="Text Box 59">
          <a:extLst>
            <a:ext uri="{FF2B5EF4-FFF2-40B4-BE49-F238E27FC236}">
              <a16:creationId xmlns:a16="http://schemas.microsoft.com/office/drawing/2014/main" id="{4C4E1EBA-BEAA-4E50-B595-44A4C2201B1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21" name="Text Box 59">
          <a:extLst>
            <a:ext uri="{FF2B5EF4-FFF2-40B4-BE49-F238E27FC236}">
              <a16:creationId xmlns:a16="http://schemas.microsoft.com/office/drawing/2014/main" id="{24A8DBD9-A3DE-4694-88A7-F978EBABEB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22" name="Text Box 59">
          <a:extLst>
            <a:ext uri="{FF2B5EF4-FFF2-40B4-BE49-F238E27FC236}">
              <a16:creationId xmlns:a16="http://schemas.microsoft.com/office/drawing/2014/main" id="{A620E2E5-305B-4224-BC12-6C3EBFDC13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23" name="Text Box 59">
          <a:extLst>
            <a:ext uri="{FF2B5EF4-FFF2-40B4-BE49-F238E27FC236}">
              <a16:creationId xmlns:a16="http://schemas.microsoft.com/office/drawing/2014/main" id="{8D6F5009-C2B4-4F11-ACF8-6595B6D214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24" name="Text Box 59">
          <a:extLst>
            <a:ext uri="{FF2B5EF4-FFF2-40B4-BE49-F238E27FC236}">
              <a16:creationId xmlns:a16="http://schemas.microsoft.com/office/drawing/2014/main" id="{86BB43F0-3536-4AF6-B283-C6C7F1F50D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25" name="Text Box 59">
          <a:extLst>
            <a:ext uri="{FF2B5EF4-FFF2-40B4-BE49-F238E27FC236}">
              <a16:creationId xmlns:a16="http://schemas.microsoft.com/office/drawing/2014/main" id="{F2DEF809-1C1F-478F-9715-1E97B92D1F9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26" name="Text Box 63">
          <a:extLst>
            <a:ext uri="{FF2B5EF4-FFF2-40B4-BE49-F238E27FC236}">
              <a16:creationId xmlns:a16="http://schemas.microsoft.com/office/drawing/2014/main" id="{D9AF2574-C43A-4CBB-9D86-D86600F94FD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27" name="Text Box 63">
          <a:extLst>
            <a:ext uri="{FF2B5EF4-FFF2-40B4-BE49-F238E27FC236}">
              <a16:creationId xmlns:a16="http://schemas.microsoft.com/office/drawing/2014/main" id="{ACED782A-A918-49A1-839B-DF578089BDA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28" name="Text Box 63">
          <a:extLst>
            <a:ext uri="{FF2B5EF4-FFF2-40B4-BE49-F238E27FC236}">
              <a16:creationId xmlns:a16="http://schemas.microsoft.com/office/drawing/2014/main" id="{480039C1-3FBD-4B13-85D2-9A859C3BCDC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29" name="Text Box 63">
          <a:extLst>
            <a:ext uri="{FF2B5EF4-FFF2-40B4-BE49-F238E27FC236}">
              <a16:creationId xmlns:a16="http://schemas.microsoft.com/office/drawing/2014/main" id="{DE2463E7-15A0-45C3-9014-5D0CED1256F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30" name="Text Box 63">
          <a:extLst>
            <a:ext uri="{FF2B5EF4-FFF2-40B4-BE49-F238E27FC236}">
              <a16:creationId xmlns:a16="http://schemas.microsoft.com/office/drawing/2014/main" id="{0BC77A27-3FD1-4ACB-B571-A720DD9E1A5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28</xdr:row>
      <xdr:rowOff>0</xdr:rowOff>
    </xdr:from>
    <xdr:to>
      <xdr:col>30</xdr:col>
      <xdr:colOff>0</xdr:colOff>
      <xdr:row>28</xdr:row>
      <xdr:rowOff>171450</xdr:rowOff>
    </xdr:to>
    <xdr:sp macro="" textlink="">
      <xdr:nvSpPr>
        <xdr:cNvPr id="31" name="Text Box 63">
          <a:extLst>
            <a:ext uri="{FF2B5EF4-FFF2-40B4-BE49-F238E27FC236}">
              <a16:creationId xmlns:a16="http://schemas.microsoft.com/office/drawing/2014/main" id="{E42665DD-7DE3-4682-8967-96E77463795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28</xdr:row>
      <xdr:rowOff>0</xdr:rowOff>
    </xdr:from>
    <xdr:to>
      <xdr:col>30</xdr:col>
      <xdr:colOff>0</xdr:colOff>
      <xdr:row>28</xdr:row>
      <xdr:rowOff>171450</xdr:rowOff>
    </xdr:to>
    <xdr:sp macro="" textlink="">
      <xdr:nvSpPr>
        <xdr:cNvPr id="32" name="Text Box 63">
          <a:extLst>
            <a:ext uri="{FF2B5EF4-FFF2-40B4-BE49-F238E27FC236}">
              <a16:creationId xmlns:a16="http://schemas.microsoft.com/office/drawing/2014/main" id="{B2A2F3B5-7298-4EB4-A523-1E3393E8F34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29</xdr:row>
      <xdr:rowOff>0</xdr:rowOff>
    </xdr:from>
    <xdr:to>
      <xdr:col>30</xdr:col>
      <xdr:colOff>0</xdr:colOff>
      <xdr:row>29</xdr:row>
      <xdr:rowOff>171450</xdr:rowOff>
    </xdr:to>
    <xdr:sp macro="" textlink="">
      <xdr:nvSpPr>
        <xdr:cNvPr id="33" name="Text Box 63">
          <a:extLst>
            <a:ext uri="{FF2B5EF4-FFF2-40B4-BE49-F238E27FC236}">
              <a16:creationId xmlns:a16="http://schemas.microsoft.com/office/drawing/2014/main" id="{5E086D0A-1AD5-46CB-A533-08BFA062F4A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29</xdr:row>
      <xdr:rowOff>0</xdr:rowOff>
    </xdr:from>
    <xdr:to>
      <xdr:col>30</xdr:col>
      <xdr:colOff>0</xdr:colOff>
      <xdr:row>29</xdr:row>
      <xdr:rowOff>171450</xdr:rowOff>
    </xdr:to>
    <xdr:sp macro="" textlink="">
      <xdr:nvSpPr>
        <xdr:cNvPr id="34" name="Text Box 63">
          <a:extLst>
            <a:ext uri="{FF2B5EF4-FFF2-40B4-BE49-F238E27FC236}">
              <a16:creationId xmlns:a16="http://schemas.microsoft.com/office/drawing/2014/main" id="{0D639BD2-4A48-41CF-B666-9DE4EF95A2B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30</xdr:row>
      <xdr:rowOff>0</xdr:rowOff>
    </xdr:from>
    <xdr:to>
      <xdr:col>30</xdr:col>
      <xdr:colOff>0</xdr:colOff>
      <xdr:row>30</xdr:row>
      <xdr:rowOff>171450</xdr:rowOff>
    </xdr:to>
    <xdr:sp macro="" textlink="">
      <xdr:nvSpPr>
        <xdr:cNvPr id="35" name="Text Box 63">
          <a:extLst>
            <a:ext uri="{FF2B5EF4-FFF2-40B4-BE49-F238E27FC236}">
              <a16:creationId xmlns:a16="http://schemas.microsoft.com/office/drawing/2014/main" id="{9282FB68-D16F-48C3-A5C3-B4C9FAF5695B}"/>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30</xdr:row>
      <xdr:rowOff>0</xdr:rowOff>
    </xdr:from>
    <xdr:to>
      <xdr:col>30</xdr:col>
      <xdr:colOff>0</xdr:colOff>
      <xdr:row>30</xdr:row>
      <xdr:rowOff>171450</xdr:rowOff>
    </xdr:to>
    <xdr:sp macro="" textlink="">
      <xdr:nvSpPr>
        <xdr:cNvPr id="36" name="Text Box 63">
          <a:extLst>
            <a:ext uri="{FF2B5EF4-FFF2-40B4-BE49-F238E27FC236}">
              <a16:creationId xmlns:a16="http://schemas.microsoft.com/office/drawing/2014/main" id="{ADB9FE40-D688-4CA5-BA9E-A0F51AA4356D}"/>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31</xdr:row>
      <xdr:rowOff>0</xdr:rowOff>
    </xdr:from>
    <xdr:to>
      <xdr:col>30</xdr:col>
      <xdr:colOff>0</xdr:colOff>
      <xdr:row>31</xdr:row>
      <xdr:rowOff>171450</xdr:rowOff>
    </xdr:to>
    <xdr:sp macro="" textlink="">
      <xdr:nvSpPr>
        <xdr:cNvPr id="37" name="Text Box 63">
          <a:extLst>
            <a:ext uri="{FF2B5EF4-FFF2-40B4-BE49-F238E27FC236}">
              <a16:creationId xmlns:a16="http://schemas.microsoft.com/office/drawing/2014/main" id="{4D082656-1851-448D-8B6A-D5C569961A3C}"/>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31</xdr:row>
      <xdr:rowOff>0</xdr:rowOff>
    </xdr:from>
    <xdr:to>
      <xdr:col>30</xdr:col>
      <xdr:colOff>0</xdr:colOff>
      <xdr:row>31</xdr:row>
      <xdr:rowOff>171450</xdr:rowOff>
    </xdr:to>
    <xdr:sp macro="" textlink="">
      <xdr:nvSpPr>
        <xdr:cNvPr id="38" name="Text Box 63">
          <a:extLst>
            <a:ext uri="{FF2B5EF4-FFF2-40B4-BE49-F238E27FC236}">
              <a16:creationId xmlns:a16="http://schemas.microsoft.com/office/drawing/2014/main" id="{94279130-FCA0-4E74-AD48-1464F0A3FF47}"/>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32</xdr:row>
      <xdr:rowOff>0</xdr:rowOff>
    </xdr:from>
    <xdr:to>
      <xdr:col>30</xdr:col>
      <xdr:colOff>0</xdr:colOff>
      <xdr:row>32</xdr:row>
      <xdr:rowOff>171450</xdr:rowOff>
    </xdr:to>
    <xdr:sp macro="" textlink="">
      <xdr:nvSpPr>
        <xdr:cNvPr id="39" name="Text Box 63">
          <a:extLst>
            <a:ext uri="{FF2B5EF4-FFF2-40B4-BE49-F238E27FC236}">
              <a16:creationId xmlns:a16="http://schemas.microsoft.com/office/drawing/2014/main" id="{BDC58C57-F754-4420-AFEC-7F965EAE5972}"/>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32</xdr:row>
      <xdr:rowOff>0</xdr:rowOff>
    </xdr:from>
    <xdr:to>
      <xdr:col>30</xdr:col>
      <xdr:colOff>0</xdr:colOff>
      <xdr:row>32</xdr:row>
      <xdr:rowOff>171450</xdr:rowOff>
    </xdr:to>
    <xdr:sp macro="" textlink="">
      <xdr:nvSpPr>
        <xdr:cNvPr id="40" name="Text Box 63">
          <a:extLst>
            <a:ext uri="{FF2B5EF4-FFF2-40B4-BE49-F238E27FC236}">
              <a16:creationId xmlns:a16="http://schemas.microsoft.com/office/drawing/2014/main" id="{BC5AFEE3-7F76-47D7-BA77-AC3E615E48E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33</xdr:row>
      <xdr:rowOff>0</xdr:rowOff>
    </xdr:from>
    <xdr:to>
      <xdr:col>30</xdr:col>
      <xdr:colOff>0</xdr:colOff>
      <xdr:row>33</xdr:row>
      <xdr:rowOff>171450</xdr:rowOff>
    </xdr:to>
    <xdr:sp macro="" textlink="">
      <xdr:nvSpPr>
        <xdr:cNvPr id="41" name="Text Box 63">
          <a:extLst>
            <a:ext uri="{FF2B5EF4-FFF2-40B4-BE49-F238E27FC236}">
              <a16:creationId xmlns:a16="http://schemas.microsoft.com/office/drawing/2014/main" id="{9EBC6B30-5908-4849-9518-E1D8B6C6D08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33</xdr:row>
      <xdr:rowOff>0</xdr:rowOff>
    </xdr:from>
    <xdr:to>
      <xdr:col>30</xdr:col>
      <xdr:colOff>0</xdr:colOff>
      <xdr:row>33</xdr:row>
      <xdr:rowOff>171450</xdr:rowOff>
    </xdr:to>
    <xdr:sp macro="" textlink="">
      <xdr:nvSpPr>
        <xdr:cNvPr id="42" name="Text Box 63">
          <a:extLst>
            <a:ext uri="{FF2B5EF4-FFF2-40B4-BE49-F238E27FC236}">
              <a16:creationId xmlns:a16="http://schemas.microsoft.com/office/drawing/2014/main" id="{5E1499E9-B5BF-49A4-9765-AB90B7A9687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34</xdr:row>
      <xdr:rowOff>0</xdr:rowOff>
    </xdr:from>
    <xdr:to>
      <xdr:col>30</xdr:col>
      <xdr:colOff>0</xdr:colOff>
      <xdr:row>34</xdr:row>
      <xdr:rowOff>171450</xdr:rowOff>
    </xdr:to>
    <xdr:sp macro="" textlink="">
      <xdr:nvSpPr>
        <xdr:cNvPr id="43" name="Text Box 63">
          <a:extLst>
            <a:ext uri="{FF2B5EF4-FFF2-40B4-BE49-F238E27FC236}">
              <a16:creationId xmlns:a16="http://schemas.microsoft.com/office/drawing/2014/main" id="{CA22CA48-25BB-4381-9119-EC77B81F29BE}"/>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34</xdr:row>
      <xdr:rowOff>0</xdr:rowOff>
    </xdr:from>
    <xdr:to>
      <xdr:col>30</xdr:col>
      <xdr:colOff>0</xdr:colOff>
      <xdr:row>34</xdr:row>
      <xdr:rowOff>171450</xdr:rowOff>
    </xdr:to>
    <xdr:sp macro="" textlink="">
      <xdr:nvSpPr>
        <xdr:cNvPr id="44" name="Text Box 63">
          <a:extLst>
            <a:ext uri="{FF2B5EF4-FFF2-40B4-BE49-F238E27FC236}">
              <a16:creationId xmlns:a16="http://schemas.microsoft.com/office/drawing/2014/main" id="{56E23640-BB4B-4451-B46B-62815384591D}"/>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35</xdr:row>
      <xdr:rowOff>0</xdr:rowOff>
    </xdr:from>
    <xdr:to>
      <xdr:col>30</xdr:col>
      <xdr:colOff>0</xdr:colOff>
      <xdr:row>35</xdr:row>
      <xdr:rowOff>171450</xdr:rowOff>
    </xdr:to>
    <xdr:sp macro="" textlink="">
      <xdr:nvSpPr>
        <xdr:cNvPr id="45" name="Text Box 63">
          <a:extLst>
            <a:ext uri="{FF2B5EF4-FFF2-40B4-BE49-F238E27FC236}">
              <a16:creationId xmlns:a16="http://schemas.microsoft.com/office/drawing/2014/main" id="{EC5BED4E-B6E8-446E-AA22-152DA49367BB}"/>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35</xdr:row>
      <xdr:rowOff>0</xdr:rowOff>
    </xdr:from>
    <xdr:to>
      <xdr:col>30</xdr:col>
      <xdr:colOff>0</xdr:colOff>
      <xdr:row>35</xdr:row>
      <xdr:rowOff>171450</xdr:rowOff>
    </xdr:to>
    <xdr:sp macro="" textlink="">
      <xdr:nvSpPr>
        <xdr:cNvPr id="46" name="Text Box 63">
          <a:extLst>
            <a:ext uri="{FF2B5EF4-FFF2-40B4-BE49-F238E27FC236}">
              <a16:creationId xmlns:a16="http://schemas.microsoft.com/office/drawing/2014/main" id="{C1564EA5-68B6-4A71-BF53-6A95CBA1B5B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36</xdr:row>
      <xdr:rowOff>0</xdr:rowOff>
    </xdr:from>
    <xdr:to>
      <xdr:col>30</xdr:col>
      <xdr:colOff>0</xdr:colOff>
      <xdr:row>36</xdr:row>
      <xdr:rowOff>171450</xdr:rowOff>
    </xdr:to>
    <xdr:sp macro="" textlink="">
      <xdr:nvSpPr>
        <xdr:cNvPr id="47" name="Text Box 63">
          <a:extLst>
            <a:ext uri="{FF2B5EF4-FFF2-40B4-BE49-F238E27FC236}">
              <a16:creationId xmlns:a16="http://schemas.microsoft.com/office/drawing/2014/main" id="{605FD44F-36D7-4590-BA08-6B6D6F010BC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36</xdr:row>
      <xdr:rowOff>0</xdr:rowOff>
    </xdr:from>
    <xdr:to>
      <xdr:col>30</xdr:col>
      <xdr:colOff>0</xdr:colOff>
      <xdr:row>36</xdr:row>
      <xdr:rowOff>171450</xdr:rowOff>
    </xdr:to>
    <xdr:sp macro="" textlink="">
      <xdr:nvSpPr>
        <xdr:cNvPr id="48" name="Text Box 63">
          <a:extLst>
            <a:ext uri="{FF2B5EF4-FFF2-40B4-BE49-F238E27FC236}">
              <a16:creationId xmlns:a16="http://schemas.microsoft.com/office/drawing/2014/main" id="{CBC545D9-B7B4-4E94-AC68-B1323EBFD825}"/>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49" name="Text Box 63">
          <a:extLst>
            <a:ext uri="{FF2B5EF4-FFF2-40B4-BE49-F238E27FC236}">
              <a16:creationId xmlns:a16="http://schemas.microsoft.com/office/drawing/2014/main" id="{BF7997C3-40CD-42B3-AD1F-ACF019F553B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0" name="Text Box 63">
          <a:extLst>
            <a:ext uri="{FF2B5EF4-FFF2-40B4-BE49-F238E27FC236}">
              <a16:creationId xmlns:a16="http://schemas.microsoft.com/office/drawing/2014/main" id="{4CE4A9E4-EACE-4223-89F8-CF165BA872CC}"/>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1" name="Text Box 63">
          <a:extLst>
            <a:ext uri="{FF2B5EF4-FFF2-40B4-BE49-F238E27FC236}">
              <a16:creationId xmlns:a16="http://schemas.microsoft.com/office/drawing/2014/main" id="{1CFAEC7C-DE68-41AD-AA96-78F154F086D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37</xdr:row>
      <xdr:rowOff>0</xdr:rowOff>
    </xdr:from>
    <xdr:to>
      <xdr:col>30</xdr:col>
      <xdr:colOff>0</xdr:colOff>
      <xdr:row>37</xdr:row>
      <xdr:rowOff>171450</xdr:rowOff>
    </xdr:to>
    <xdr:sp macro="" textlink="">
      <xdr:nvSpPr>
        <xdr:cNvPr id="52" name="Text Box 63">
          <a:extLst>
            <a:ext uri="{FF2B5EF4-FFF2-40B4-BE49-F238E27FC236}">
              <a16:creationId xmlns:a16="http://schemas.microsoft.com/office/drawing/2014/main" id="{6935B10C-8CF3-4D70-8A84-F4D64DE2EF9F}"/>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38</xdr:row>
      <xdr:rowOff>0</xdr:rowOff>
    </xdr:from>
    <xdr:to>
      <xdr:col>30</xdr:col>
      <xdr:colOff>0</xdr:colOff>
      <xdr:row>38</xdr:row>
      <xdr:rowOff>171450</xdr:rowOff>
    </xdr:to>
    <xdr:sp macro="" textlink="">
      <xdr:nvSpPr>
        <xdr:cNvPr id="53" name="Text Box 63">
          <a:extLst>
            <a:ext uri="{FF2B5EF4-FFF2-40B4-BE49-F238E27FC236}">
              <a16:creationId xmlns:a16="http://schemas.microsoft.com/office/drawing/2014/main" id="{4600C489-F143-4E9D-9298-DC75514EEA18}"/>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38</xdr:row>
      <xdr:rowOff>0</xdr:rowOff>
    </xdr:from>
    <xdr:to>
      <xdr:col>30</xdr:col>
      <xdr:colOff>0</xdr:colOff>
      <xdr:row>38</xdr:row>
      <xdr:rowOff>171450</xdr:rowOff>
    </xdr:to>
    <xdr:sp macro="" textlink="">
      <xdr:nvSpPr>
        <xdr:cNvPr id="54" name="Text Box 63">
          <a:extLst>
            <a:ext uri="{FF2B5EF4-FFF2-40B4-BE49-F238E27FC236}">
              <a16:creationId xmlns:a16="http://schemas.microsoft.com/office/drawing/2014/main" id="{9781DF30-EAA1-47EE-9B5B-6BD655D7AA43}"/>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39</xdr:row>
      <xdr:rowOff>0</xdr:rowOff>
    </xdr:from>
    <xdr:to>
      <xdr:col>30</xdr:col>
      <xdr:colOff>0</xdr:colOff>
      <xdr:row>39</xdr:row>
      <xdr:rowOff>171450</xdr:rowOff>
    </xdr:to>
    <xdr:sp macro="" textlink="">
      <xdr:nvSpPr>
        <xdr:cNvPr id="55" name="Text Box 63">
          <a:extLst>
            <a:ext uri="{FF2B5EF4-FFF2-40B4-BE49-F238E27FC236}">
              <a16:creationId xmlns:a16="http://schemas.microsoft.com/office/drawing/2014/main" id="{5FCCC3F6-A728-4AEB-BFCE-3A795BCA91E6}"/>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39</xdr:row>
      <xdr:rowOff>0</xdr:rowOff>
    </xdr:from>
    <xdr:to>
      <xdr:col>30</xdr:col>
      <xdr:colOff>0</xdr:colOff>
      <xdr:row>39</xdr:row>
      <xdr:rowOff>171450</xdr:rowOff>
    </xdr:to>
    <xdr:sp macro="" textlink="">
      <xdr:nvSpPr>
        <xdr:cNvPr id="56" name="Text Box 63">
          <a:extLst>
            <a:ext uri="{FF2B5EF4-FFF2-40B4-BE49-F238E27FC236}">
              <a16:creationId xmlns:a16="http://schemas.microsoft.com/office/drawing/2014/main" id="{E44B120F-1B28-4756-9CD6-CA5098766FD9}"/>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10" name="Text Box 43">
          <a:extLst>
            <a:ext uri="{FF2B5EF4-FFF2-40B4-BE49-F238E27FC236}">
              <a16:creationId xmlns:a16="http://schemas.microsoft.com/office/drawing/2014/main" id="{75A963D4-C3B7-4D04-BB79-0A3CE8BA6AC1}"/>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23</xdr:col>
      <xdr:colOff>485775</xdr:colOff>
      <xdr:row>58</xdr:row>
      <xdr:rowOff>0</xdr:rowOff>
    </xdr:from>
    <xdr:to>
      <xdr:col>26</xdr:col>
      <xdr:colOff>38100</xdr:colOff>
      <xdr:row>59</xdr:row>
      <xdr:rowOff>114300</xdr:rowOff>
    </xdr:to>
    <xdr:grpSp>
      <xdr:nvGrpSpPr>
        <xdr:cNvPr id="12" name="Group 91">
          <a:extLst>
            <a:ext uri="{FF2B5EF4-FFF2-40B4-BE49-F238E27FC236}">
              <a16:creationId xmlns:a16="http://schemas.microsoft.com/office/drawing/2014/main" id="{3E5378BA-5E1A-4465-8089-49B4210A193F}"/>
            </a:ext>
          </a:extLst>
        </xdr:cNvPr>
        <xdr:cNvGrpSpPr>
          <a:grpSpLocks/>
        </xdr:cNvGrpSpPr>
      </xdr:nvGrpSpPr>
      <xdr:grpSpPr bwMode="auto">
        <a:xfrm>
          <a:off x="4029075" y="9286875"/>
          <a:ext cx="714375" cy="238125"/>
          <a:chOff x="404" y="955"/>
          <a:chExt cx="75" cy="23"/>
        </a:xfrm>
      </xdr:grpSpPr>
      <xdr:sp macro="" textlink="">
        <xdr:nvSpPr>
          <xdr:cNvPr id="57" name="Text Box 92">
            <a:extLst>
              <a:ext uri="{FF2B5EF4-FFF2-40B4-BE49-F238E27FC236}">
                <a16:creationId xmlns:a16="http://schemas.microsoft.com/office/drawing/2014/main" id="{2CD5352B-1047-73DC-AC49-3F83FF822C87}"/>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58" name="Group 93">
            <a:extLst>
              <a:ext uri="{FF2B5EF4-FFF2-40B4-BE49-F238E27FC236}">
                <a16:creationId xmlns:a16="http://schemas.microsoft.com/office/drawing/2014/main" id="{F6A13E68-0547-1642-0F7F-98CF16B0B900}"/>
              </a:ext>
            </a:extLst>
          </xdr:cNvPr>
          <xdr:cNvGrpSpPr>
            <a:grpSpLocks/>
          </xdr:cNvGrpSpPr>
        </xdr:nvGrpSpPr>
        <xdr:grpSpPr bwMode="auto">
          <a:xfrm>
            <a:off x="416" y="955"/>
            <a:ext cx="25" cy="23"/>
            <a:chOff x="520" y="764"/>
            <a:chExt cx="25" cy="23"/>
          </a:xfrm>
        </xdr:grpSpPr>
        <xdr:sp macro="" textlink="">
          <xdr:nvSpPr>
            <xdr:cNvPr id="62" name="Oval 94">
              <a:extLst>
                <a:ext uri="{FF2B5EF4-FFF2-40B4-BE49-F238E27FC236}">
                  <a16:creationId xmlns:a16="http://schemas.microsoft.com/office/drawing/2014/main" id="{C29E4829-BC23-0F97-1E17-1B921304929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 name="Text Box 95">
              <a:extLst>
                <a:ext uri="{FF2B5EF4-FFF2-40B4-BE49-F238E27FC236}">
                  <a16:creationId xmlns:a16="http://schemas.microsoft.com/office/drawing/2014/main" id="{63800322-035D-3EBE-C441-85AB5003568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59" name="Group 96">
            <a:extLst>
              <a:ext uri="{FF2B5EF4-FFF2-40B4-BE49-F238E27FC236}">
                <a16:creationId xmlns:a16="http://schemas.microsoft.com/office/drawing/2014/main" id="{06FE168F-C5CD-6D18-90F2-2C79B7B4B54C}"/>
              </a:ext>
            </a:extLst>
          </xdr:cNvPr>
          <xdr:cNvGrpSpPr>
            <a:grpSpLocks/>
          </xdr:cNvGrpSpPr>
        </xdr:nvGrpSpPr>
        <xdr:grpSpPr bwMode="auto">
          <a:xfrm>
            <a:off x="446" y="956"/>
            <a:ext cx="18" cy="18"/>
            <a:chOff x="526" y="765"/>
            <a:chExt cx="18" cy="18"/>
          </a:xfrm>
        </xdr:grpSpPr>
        <xdr:sp macro="" textlink="">
          <xdr:nvSpPr>
            <xdr:cNvPr id="60" name="Oval 97">
              <a:extLst>
                <a:ext uri="{FF2B5EF4-FFF2-40B4-BE49-F238E27FC236}">
                  <a16:creationId xmlns:a16="http://schemas.microsoft.com/office/drawing/2014/main" id="{7B4345A8-4277-6451-3586-6577E3C36FE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 name="Text Box 98">
              <a:extLst>
                <a:ext uri="{FF2B5EF4-FFF2-40B4-BE49-F238E27FC236}">
                  <a16:creationId xmlns:a16="http://schemas.microsoft.com/office/drawing/2014/main" id="{7D486368-BBE5-B53F-0A9D-8E9394A27A4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28619</xdr:rowOff>
    </xdr:from>
    <xdr:to>
      <xdr:col>63</xdr:col>
      <xdr:colOff>304800</xdr:colOff>
      <xdr:row>45</xdr:row>
      <xdr:rowOff>66720</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72725" y="7277144"/>
          <a:ext cx="714375" cy="180976"/>
          <a:chOff x="1126" y="787"/>
          <a:chExt cx="75" cy="18"/>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154" y="787"/>
            <a:ext cx="18" cy="18"/>
            <a:chOff x="585" y="784"/>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87" y="787"/>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85" y="78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126" y="78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1360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6210"/>
              <a:ext cx="809625" cy="627290"/>
              <a:chOff x="12025750" y="704842"/>
              <a:chExt cx="813950" cy="628658"/>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42"/>
                <a:ext cx="218661" cy="189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2" name="Text Box 18">
          <a:extLst>
            <a:ext uri="{FF2B5EF4-FFF2-40B4-BE49-F238E27FC236}">
              <a16:creationId xmlns:a16="http://schemas.microsoft.com/office/drawing/2014/main" id="{706494E1-5FC9-4698-AEDA-5CCA867EBF56}"/>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84</xdr:col>
      <xdr:colOff>114300</xdr:colOff>
      <xdr:row>2</xdr:row>
      <xdr:rowOff>19050</xdr:rowOff>
    </xdr:from>
    <xdr:to>
      <xdr:col>88</xdr:col>
      <xdr:colOff>304800</xdr:colOff>
      <xdr:row>20</xdr:row>
      <xdr:rowOff>9526</xdr:rowOff>
    </xdr:to>
    <xdr:sp macro="" textlink="">
      <xdr:nvSpPr>
        <xdr:cNvPr id="27" name="正方形/長方形 26">
          <a:extLst>
            <a:ext uri="{FF2B5EF4-FFF2-40B4-BE49-F238E27FC236}">
              <a16:creationId xmlns:a16="http://schemas.microsoft.com/office/drawing/2014/main" id="{801CF280-28C1-4914-8D58-0FDF1CF44161}"/>
            </a:ext>
          </a:extLst>
        </xdr:cNvPr>
        <xdr:cNvSpPr/>
      </xdr:nvSpPr>
      <xdr:spPr>
        <a:xfrm>
          <a:off x="13858875" y="200025"/>
          <a:ext cx="2933700" cy="1752601"/>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別ｼｰﾄの「作成に当たっての留意事項」、「記入例」をご確認の上、作成してください。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「事業主控」に記入した内容は「事務組合控」のシートに反映されます。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東京土建には「事業主控」と「事務組合控」を各一部ずつプリントアウトし、ご提出ください。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66675</xdr:colOff>
      <xdr:row>52</xdr:row>
      <xdr:rowOff>0</xdr:rowOff>
    </xdr:from>
    <xdr:to>
      <xdr:col>20</xdr:col>
      <xdr:colOff>28575</xdr:colOff>
      <xdr:row>52</xdr:row>
      <xdr:rowOff>171450</xdr:rowOff>
    </xdr:to>
    <xdr:sp macro="" textlink="">
      <xdr:nvSpPr>
        <xdr:cNvPr id="2" name="Text Box 1">
          <a:extLst>
            <a:ext uri="{FF2B5EF4-FFF2-40B4-BE49-F238E27FC236}">
              <a16:creationId xmlns:a16="http://schemas.microsoft.com/office/drawing/2014/main" id="{90964601-BC0A-4E25-A2AA-308B6480EC8F}"/>
            </a:ext>
          </a:extLst>
        </xdr:cNvPr>
        <xdr:cNvSpPr txBox="1">
          <a:spLocks noChangeArrowheads="1"/>
        </xdr:cNvSpPr>
      </xdr:nvSpPr>
      <xdr:spPr bwMode="auto">
        <a:xfrm>
          <a:off x="324802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53</xdr:row>
      <xdr:rowOff>0</xdr:rowOff>
    </xdr:from>
    <xdr:to>
      <xdr:col>20</xdr:col>
      <xdr:colOff>28575</xdr:colOff>
      <xdr:row>54</xdr:row>
      <xdr:rowOff>28575</xdr:rowOff>
    </xdr:to>
    <xdr:sp macro="" textlink="">
      <xdr:nvSpPr>
        <xdr:cNvPr id="3" name="Text Box 2">
          <a:extLst>
            <a:ext uri="{FF2B5EF4-FFF2-40B4-BE49-F238E27FC236}">
              <a16:creationId xmlns:a16="http://schemas.microsoft.com/office/drawing/2014/main" id="{F7ABF4A5-DADD-469F-BC19-389A546B70AE}"/>
            </a:ext>
          </a:extLst>
        </xdr:cNvPr>
        <xdr:cNvSpPr txBox="1">
          <a:spLocks noChangeArrowheads="1"/>
        </xdr:cNvSpPr>
      </xdr:nvSpPr>
      <xdr:spPr bwMode="auto">
        <a:xfrm>
          <a:off x="3248025"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56</xdr:row>
      <xdr:rowOff>0</xdr:rowOff>
    </xdr:from>
    <xdr:to>
      <xdr:col>20</xdr:col>
      <xdr:colOff>28575</xdr:colOff>
      <xdr:row>57</xdr:row>
      <xdr:rowOff>9525</xdr:rowOff>
    </xdr:to>
    <xdr:sp macro="" textlink="">
      <xdr:nvSpPr>
        <xdr:cNvPr id="4" name="Text Box 3">
          <a:extLst>
            <a:ext uri="{FF2B5EF4-FFF2-40B4-BE49-F238E27FC236}">
              <a16:creationId xmlns:a16="http://schemas.microsoft.com/office/drawing/2014/main" id="{CD832762-7C0E-4F26-98A1-5E76930A1D5F}"/>
            </a:ext>
          </a:extLst>
        </xdr:cNvPr>
        <xdr:cNvSpPr txBox="1">
          <a:spLocks noChangeArrowheads="1"/>
        </xdr:cNvSpPr>
      </xdr:nvSpPr>
      <xdr:spPr bwMode="auto">
        <a:xfrm>
          <a:off x="3248025"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18</xdr:col>
      <xdr:colOff>66675</xdr:colOff>
      <xdr:row>58</xdr:row>
      <xdr:rowOff>0</xdr:rowOff>
    </xdr:from>
    <xdr:to>
      <xdr:col>20</xdr:col>
      <xdr:colOff>28575</xdr:colOff>
      <xdr:row>59</xdr:row>
      <xdr:rowOff>76200</xdr:rowOff>
    </xdr:to>
    <xdr:sp macro="" textlink="">
      <xdr:nvSpPr>
        <xdr:cNvPr id="5" name="Text Box 4">
          <a:extLst>
            <a:ext uri="{FF2B5EF4-FFF2-40B4-BE49-F238E27FC236}">
              <a16:creationId xmlns:a16="http://schemas.microsoft.com/office/drawing/2014/main" id="{611239A3-49E1-4CC9-850C-AA3AEB8F28B1}"/>
            </a:ext>
          </a:extLst>
        </xdr:cNvPr>
        <xdr:cNvSpPr txBox="1">
          <a:spLocks noChangeArrowheads="1"/>
        </xdr:cNvSpPr>
      </xdr:nvSpPr>
      <xdr:spPr bwMode="auto">
        <a:xfrm>
          <a:off x="3248025"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52</xdr:row>
      <xdr:rowOff>0</xdr:rowOff>
    </xdr:from>
    <xdr:to>
      <xdr:col>10</xdr:col>
      <xdr:colOff>0</xdr:colOff>
      <xdr:row>52</xdr:row>
      <xdr:rowOff>171450</xdr:rowOff>
    </xdr:to>
    <xdr:sp macro="" textlink="">
      <xdr:nvSpPr>
        <xdr:cNvPr id="6" name="Text Box 5">
          <a:extLst>
            <a:ext uri="{FF2B5EF4-FFF2-40B4-BE49-F238E27FC236}">
              <a16:creationId xmlns:a16="http://schemas.microsoft.com/office/drawing/2014/main" id="{D0D667F5-2A09-4E13-A880-5EC3B7521A28}"/>
            </a:ext>
          </a:extLst>
        </xdr:cNvPr>
        <xdr:cNvSpPr txBox="1">
          <a:spLocks noChangeArrowheads="1"/>
        </xdr:cNvSpPr>
      </xdr:nvSpPr>
      <xdr:spPr bwMode="auto">
        <a:xfrm>
          <a:off x="197167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53</xdr:row>
      <xdr:rowOff>0</xdr:rowOff>
    </xdr:from>
    <xdr:to>
      <xdr:col>10</xdr:col>
      <xdr:colOff>0</xdr:colOff>
      <xdr:row>54</xdr:row>
      <xdr:rowOff>28575</xdr:rowOff>
    </xdr:to>
    <xdr:sp macro="" textlink="">
      <xdr:nvSpPr>
        <xdr:cNvPr id="7" name="Text Box 6">
          <a:extLst>
            <a:ext uri="{FF2B5EF4-FFF2-40B4-BE49-F238E27FC236}">
              <a16:creationId xmlns:a16="http://schemas.microsoft.com/office/drawing/2014/main" id="{741699D2-B3CD-4200-AEA7-64F9340A3E55}"/>
            </a:ext>
          </a:extLst>
        </xdr:cNvPr>
        <xdr:cNvSpPr txBox="1">
          <a:spLocks noChangeArrowheads="1"/>
        </xdr:cNvSpPr>
      </xdr:nvSpPr>
      <xdr:spPr bwMode="auto">
        <a:xfrm>
          <a:off x="1971675"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56</xdr:row>
      <xdr:rowOff>0</xdr:rowOff>
    </xdr:from>
    <xdr:to>
      <xdr:col>10</xdr:col>
      <xdr:colOff>0</xdr:colOff>
      <xdr:row>57</xdr:row>
      <xdr:rowOff>9525</xdr:rowOff>
    </xdr:to>
    <xdr:sp macro="" textlink="">
      <xdr:nvSpPr>
        <xdr:cNvPr id="8" name="Text Box 7">
          <a:extLst>
            <a:ext uri="{FF2B5EF4-FFF2-40B4-BE49-F238E27FC236}">
              <a16:creationId xmlns:a16="http://schemas.microsoft.com/office/drawing/2014/main" id="{8384AA57-2BE9-452D-8977-84C77A98FFE2}"/>
            </a:ext>
          </a:extLst>
        </xdr:cNvPr>
        <xdr:cNvSpPr txBox="1">
          <a:spLocks noChangeArrowheads="1"/>
        </xdr:cNvSpPr>
      </xdr:nvSpPr>
      <xdr:spPr bwMode="auto">
        <a:xfrm>
          <a:off x="1971675"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57150</xdr:colOff>
      <xdr:row>58</xdr:row>
      <xdr:rowOff>0</xdr:rowOff>
    </xdr:from>
    <xdr:to>
      <xdr:col>10</xdr:col>
      <xdr:colOff>0</xdr:colOff>
      <xdr:row>59</xdr:row>
      <xdr:rowOff>76200</xdr:rowOff>
    </xdr:to>
    <xdr:sp macro="" textlink="">
      <xdr:nvSpPr>
        <xdr:cNvPr id="9" name="Text Box 8">
          <a:extLst>
            <a:ext uri="{FF2B5EF4-FFF2-40B4-BE49-F238E27FC236}">
              <a16:creationId xmlns:a16="http://schemas.microsoft.com/office/drawing/2014/main" id="{10D06B35-BEED-44FF-824A-A8B7075F15F9}"/>
            </a:ext>
          </a:extLst>
        </xdr:cNvPr>
        <xdr:cNvSpPr txBox="1">
          <a:spLocks noChangeArrowheads="1"/>
        </xdr:cNvSpPr>
      </xdr:nvSpPr>
      <xdr:spPr bwMode="auto">
        <a:xfrm>
          <a:off x="1971675"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52</xdr:row>
      <xdr:rowOff>0</xdr:rowOff>
    </xdr:from>
    <xdr:to>
      <xdr:col>29</xdr:col>
      <xdr:colOff>0</xdr:colOff>
      <xdr:row>52</xdr:row>
      <xdr:rowOff>171450</xdr:rowOff>
    </xdr:to>
    <xdr:sp macro="" textlink="">
      <xdr:nvSpPr>
        <xdr:cNvPr id="10" name="Text Box 9">
          <a:extLst>
            <a:ext uri="{FF2B5EF4-FFF2-40B4-BE49-F238E27FC236}">
              <a16:creationId xmlns:a16="http://schemas.microsoft.com/office/drawing/2014/main" id="{B84691A9-8DFD-4D4B-BC80-54B048669CF7}"/>
            </a:ext>
          </a:extLst>
        </xdr:cNvPr>
        <xdr:cNvSpPr txBox="1">
          <a:spLocks noChangeArrowheads="1"/>
        </xdr:cNvSpPr>
      </xdr:nvSpPr>
      <xdr:spPr bwMode="auto">
        <a:xfrm>
          <a:off x="5391150"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53</xdr:row>
      <xdr:rowOff>0</xdr:rowOff>
    </xdr:from>
    <xdr:to>
      <xdr:col>29</xdr:col>
      <xdr:colOff>0</xdr:colOff>
      <xdr:row>54</xdr:row>
      <xdr:rowOff>28575</xdr:rowOff>
    </xdr:to>
    <xdr:sp macro="" textlink="">
      <xdr:nvSpPr>
        <xdr:cNvPr id="11" name="Text Box 10">
          <a:extLst>
            <a:ext uri="{FF2B5EF4-FFF2-40B4-BE49-F238E27FC236}">
              <a16:creationId xmlns:a16="http://schemas.microsoft.com/office/drawing/2014/main" id="{370A9872-EA14-43E0-97C8-030E556D7383}"/>
            </a:ext>
          </a:extLst>
        </xdr:cNvPr>
        <xdr:cNvSpPr txBox="1">
          <a:spLocks noChangeArrowheads="1"/>
        </xdr:cNvSpPr>
      </xdr:nvSpPr>
      <xdr:spPr bwMode="auto">
        <a:xfrm>
          <a:off x="5391150"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56</xdr:row>
      <xdr:rowOff>0</xdr:rowOff>
    </xdr:from>
    <xdr:to>
      <xdr:col>29</xdr:col>
      <xdr:colOff>0</xdr:colOff>
      <xdr:row>57</xdr:row>
      <xdr:rowOff>9525</xdr:rowOff>
    </xdr:to>
    <xdr:sp macro="" textlink="">
      <xdr:nvSpPr>
        <xdr:cNvPr id="12" name="Text Box 11">
          <a:extLst>
            <a:ext uri="{FF2B5EF4-FFF2-40B4-BE49-F238E27FC236}">
              <a16:creationId xmlns:a16="http://schemas.microsoft.com/office/drawing/2014/main" id="{A0F4AD55-247A-44AB-97AF-6B927A6449FC}"/>
            </a:ext>
          </a:extLst>
        </xdr:cNvPr>
        <xdr:cNvSpPr txBox="1">
          <a:spLocks noChangeArrowheads="1"/>
        </xdr:cNvSpPr>
      </xdr:nvSpPr>
      <xdr:spPr bwMode="auto">
        <a:xfrm>
          <a:off x="5391150"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161925</xdr:colOff>
      <xdr:row>58</xdr:row>
      <xdr:rowOff>0</xdr:rowOff>
    </xdr:from>
    <xdr:to>
      <xdr:col>29</xdr:col>
      <xdr:colOff>0</xdr:colOff>
      <xdr:row>59</xdr:row>
      <xdr:rowOff>76200</xdr:rowOff>
    </xdr:to>
    <xdr:sp macro="" textlink="">
      <xdr:nvSpPr>
        <xdr:cNvPr id="13" name="Text Box 12">
          <a:extLst>
            <a:ext uri="{FF2B5EF4-FFF2-40B4-BE49-F238E27FC236}">
              <a16:creationId xmlns:a16="http://schemas.microsoft.com/office/drawing/2014/main" id="{615F12FC-2CF0-4B2E-AB14-BDB39C4E883B}"/>
            </a:ext>
          </a:extLst>
        </xdr:cNvPr>
        <xdr:cNvSpPr txBox="1">
          <a:spLocks noChangeArrowheads="1"/>
        </xdr:cNvSpPr>
      </xdr:nvSpPr>
      <xdr:spPr bwMode="auto">
        <a:xfrm>
          <a:off x="5391150"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52</xdr:row>
      <xdr:rowOff>0</xdr:rowOff>
    </xdr:from>
    <xdr:to>
      <xdr:col>34</xdr:col>
      <xdr:colOff>0</xdr:colOff>
      <xdr:row>52</xdr:row>
      <xdr:rowOff>171450</xdr:rowOff>
    </xdr:to>
    <xdr:sp macro="" textlink="">
      <xdr:nvSpPr>
        <xdr:cNvPr id="14" name="Text Box 13">
          <a:extLst>
            <a:ext uri="{FF2B5EF4-FFF2-40B4-BE49-F238E27FC236}">
              <a16:creationId xmlns:a16="http://schemas.microsoft.com/office/drawing/2014/main" id="{A70312D8-3978-4E63-81F6-A826B5EE165D}"/>
            </a:ext>
          </a:extLst>
        </xdr:cNvPr>
        <xdr:cNvSpPr txBox="1">
          <a:spLocks noChangeArrowheads="1"/>
        </xdr:cNvSpPr>
      </xdr:nvSpPr>
      <xdr:spPr bwMode="auto">
        <a:xfrm>
          <a:off x="6477000"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53</xdr:row>
      <xdr:rowOff>0</xdr:rowOff>
    </xdr:from>
    <xdr:to>
      <xdr:col>34</xdr:col>
      <xdr:colOff>0</xdr:colOff>
      <xdr:row>54</xdr:row>
      <xdr:rowOff>28575</xdr:rowOff>
    </xdr:to>
    <xdr:sp macro="" textlink="">
      <xdr:nvSpPr>
        <xdr:cNvPr id="15" name="Text Box 14">
          <a:extLst>
            <a:ext uri="{FF2B5EF4-FFF2-40B4-BE49-F238E27FC236}">
              <a16:creationId xmlns:a16="http://schemas.microsoft.com/office/drawing/2014/main" id="{FDC640AE-F2C1-42A2-AC7C-8884096B3C57}"/>
            </a:ext>
          </a:extLst>
        </xdr:cNvPr>
        <xdr:cNvSpPr txBox="1">
          <a:spLocks noChangeArrowheads="1"/>
        </xdr:cNvSpPr>
      </xdr:nvSpPr>
      <xdr:spPr bwMode="auto">
        <a:xfrm>
          <a:off x="6477000" y="86772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56</xdr:row>
      <xdr:rowOff>0</xdr:rowOff>
    </xdr:from>
    <xdr:to>
      <xdr:col>34</xdr:col>
      <xdr:colOff>0</xdr:colOff>
      <xdr:row>57</xdr:row>
      <xdr:rowOff>9525</xdr:rowOff>
    </xdr:to>
    <xdr:sp macro="" textlink="">
      <xdr:nvSpPr>
        <xdr:cNvPr id="16" name="Text Box 15">
          <a:extLst>
            <a:ext uri="{FF2B5EF4-FFF2-40B4-BE49-F238E27FC236}">
              <a16:creationId xmlns:a16="http://schemas.microsoft.com/office/drawing/2014/main" id="{D36764E1-C3E5-4185-89E7-57F5D74F1689}"/>
            </a:ext>
          </a:extLst>
        </xdr:cNvPr>
        <xdr:cNvSpPr txBox="1">
          <a:spLocks noChangeArrowheads="1"/>
        </xdr:cNvSpPr>
      </xdr:nvSpPr>
      <xdr:spPr bwMode="auto">
        <a:xfrm>
          <a:off x="6477000" y="90201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47625</xdr:colOff>
      <xdr:row>58</xdr:row>
      <xdr:rowOff>0</xdr:rowOff>
    </xdr:from>
    <xdr:to>
      <xdr:col>34</xdr:col>
      <xdr:colOff>0</xdr:colOff>
      <xdr:row>59</xdr:row>
      <xdr:rowOff>76200</xdr:rowOff>
    </xdr:to>
    <xdr:sp macro="" textlink="">
      <xdr:nvSpPr>
        <xdr:cNvPr id="17" name="Text Box 16">
          <a:extLst>
            <a:ext uri="{FF2B5EF4-FFF2-40B4-BE49-F238E27FC236}">
              <a16:creationId xmlns:a16="http://schemas.microsoft.com/office/drawing/2014/main" id="{EE6A16E1-65E8-4130-A196-1FDE3190B6B5}"/>
            </a:ext>
          </a:extLst>
        </xdr:cNvPr>
        <xdr:cNvSpPr txBox="1">
          <a:spLocks noChangeArrowheads="1"/>
        </xdr:cNvSpPr>
      </xdr:nvSpPr>
      <xdr:spPr bwMode="auto">
        <a:xfrm>
          <a:off x="6477000" y="94011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333375</xdr:colOff>
      <xdr:row>52</xdr:row>
      <xdr:rowOff>0</xdr:rowOff>
    </xdr:from>
    <xdr:to>
      <xdr:col>46</xdr:col>
      <xdr:colOff>0</xdr:colOff>
      <xdr:row>52</xdr:row>
      <xdr:rowOff>171450</xdr:rowOff>
    </xdr:to>
    <xdr:sp macro="" textlink="">
      <xdr:nvSpPr>
        <xdr:cNvPr id="18" name="Text Box 17">
          <a:extLst>
            <a:ext uri="{FF2B5EF4-FFF2-40B4-BE49-F238E27FC236}">
              <a16:creationId xmlns:a16="http://schemas.microsoft.com/office/drawing/2014/main" id="{8114B966-5BCF-46FF-9243-082986DD5749}"/>
            </a:ext>
          </a:extLst>
        </xdr:cNvPr>
        <xdr:cNvSpPr txBox="1">
          <a:spLocks noChangeArrowheads="1"/>
        </xdr:cNvSpPr>
      </xdr:nvSpPr>
      <xdr:spPr bwMode="auto">
        <a:xfrm>
          <a:off x="8562975" y="8353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45</xdr:col>
      <xdr:colOff>10353</xdr:colOff>
      <xdr:row>55</xdr:row>
      <xdr:rowOff>41414</xdr:rowOff>
    </xdr:from>
    <xdr:to>
      <xdr:col>46</xdr:col>
      <xdr:colOff>16565</xdr:colOff>
      <xdr:row>56</xdr:row>
      <xdr:rowOff>216591</xdr:rowOff>
    </xdr:to>
    <xdr:sp macro="" textlink="">
      <xdr:nvSpPr>
        <xdr:cNvPr id="19" name="Text Box 18">
          <a:extLst>
            <a:ext uri="{FF2B5EF4-FFF2-40B4-BE49-F238E27FC236}">
              <a16:creationId xmlns:a16="http://schemas.microsoft.com/office/drawing/2014/main" id="{93BF9AA5-F399-4D20-B9E9-6F6B48F75D5E}"/>
            </a:ext>
          </a:extLst>
        </xdr:cNvPr>
        <xdr:cNvSpPr txBox="1">
          <a:spLocks noChangeArrowheads="1"/>
        </xdr:cNvSpPr>
      </xdr:nvSpPr>
      <xdr:spPr bwMode="auto">
        <a:xfrm>
          <a:off x="8582853" y="89949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45</xdr:col>
      <xdr:colOff>10353</xdr:colOff>
      <xdr:row>57</xdr:row>
      <xdr:rowOff>91108</xdr:rowOff>
    </xdr:from>
    <xdr:to>
      <xdr:col>46</xdr:col>
      <xdr:colOff>16565</xdr:colOff>
      <xdr:row>59</xdr:row>
      <xdr:rowOff>43069</xdr:rowOff>
    </xdr:to>
    <xdr:sp macro="" textlink="">
      <xdr:nvSpPr>
        <xdr:cNvPr id="20" name="Text Box 19">
          <a:extLst>
            <a:ext uri="{FF2B5EF4-FFF2-40B4-BE49-F238E27FC236}">
              <a16:creationId xmlns:a16="http://schemas.microsoft.com/office/drawing/2014/main" id="{B4B37AA1-E510-457B-BC2E-4751FAC6F8E1}"/>
            </a:ext>
          </a:extLst>
        </xdr:cNvPr>
        <xdr:cNvSpPr txBox="1">
          <a:spLocks noChangeArrowheads="1"/>
        </xdr:cNvSpPr>
      </xdr:nvSpPr>
      <xdr:spPr bwMode="auto">
        <a:xfrm>
          <a:off x="8582853" y="93398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110573</xdr:colOff>
      <xdr:row>52</xdr:row>
      <xdr:rowOff>298175</xdr:rowOff>
    </xdr:from>
    <xdr:to>
      <xdr:col>54</xdr:col>
      <xdr:colOff>5384</xdr:colOff>
      <xdr:row>54</xdr:row>
      <xdr:rowOff>3728</xdr:rowOff>
    </xdr:to>
    <xdr:sp macro="" textlink="">
      <xdr:nvSpPr>
        <xdr:cNvPr id="21" name="Text Box 20">
          <a:extLst>
            <a:ext uri="{FF2B5EF4-FFF2-40B4-BE49-F238E27FC236}">
              <a16:creationId xmlns:a16="http://schemas.microsoft.com/office/drawing/2014/main" id="{D4C8312C-B0D2-47E0-8E18-CEC5B8CFFC69}"/>
            </a:ext>
          </a:extLst>
        </xdr:cNvPr>
        <xdr:cNvSpPr txBox="1">
          <a:spLocks noChangeArrowheads="1"/>
        </xdr:cNvSpPr>
      </xdr:nvSpPr>
      <xdr:spPr bwMode="auto">
        <a:xfrm>
          <a:off x="9597473" y="86516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52</xdr:col>
      <xdr:colOff>2897</xdr:colOff>
      <xdr:row>55</xdr:row>
      <xdr:rowOff>49696</xdr:rowOff>
    </xdr:from>
    <xdr:to>
      <xdr:col>54</xdr:col>
      <xdr:colOff>21948</xdr:colOff>
      <xdr:row>56</xdr:row>
      <xdr:rowOff>224873</xdr:rowOff>
    </xdr:to>
    <xdr:sp macro="" textlink="">
      <xdr:nvSpPr>
        <xdr:cNvPr id="22" name="Text Box 21">
          <a:extLst>
            <a:ext uri="{FF2B5EF4-FFF2-40B4-BE49-F238E27FC236}">
              <a16:creationId xmlns:a16="http://schemas.microsoft.com/office/drawing/2014/main" id="{5ED8DC88-4B5A-4FD5-B5F9-DE064E2885D1}"/>
            </a:ext>
          </a:extLst>
        </xdr:cNvPr>
        <xdr:cNvSpPr txBox="1">
          <a:spLocks noChangeArrowheads="1"/>
        </xdr:cNvSpPr>
      </xdr:nvSpPr>
      <xdr:spPr bwMode="auto">
        <a:xfrm>
          <a:off x="9613622" y="90031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52</xdr:col>
      <xdr:colOff>2898</xdr:colOff>
      <xdr:row>57</xdr:row>
      <xdr:rowOff>99392</xdr:rowOff>
    </xdr:from>
    <xdr:to>
      <xdr:col>54</xdr:col>
      <xdr:colOff>21949</xdr:colOff>
      <xdr:row>59</xdr:row>
      <xdr:rowOff>51353</xdr:rowOff>
    </xdr:to>
    <xdr:sp macro="" textlink="">
      <xdr:nvSpPr>
        <xdr:cNvPr id="23" name="Text Box 22">
          <a:extLst>
            <a:ext uri="{FF2B5EF4-FFF2-40B4-BE49-F238E27FC236}">
              <a16:creationId xmlns:a16="http://schemas.microsoft.com/office/drawing/2014/main" id="{0A3AD0DA-C040-47CE-9184-FF68C9060473}"/>
            </a:ext>
          </a:extLst>
        </xdr:cNvPr>
        <xdr:cNvSpPr txBox="1">
          <a:spLocks noChangeArrowheads="1"/>
        </xdr:cNvSpPr>
      </xdr:nvSpPr>
      <xdr:spPr bwMode="auto">
        <a:xfrm>
          <a:off x="9613623" y="93481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76200</xdr:colOff>
      <xdr:row>44</xdr:row>
      <xdr:rowOff>0</xdr:rowOff>
    </xdr:from>
    <xdr:to>
      <xdr:col>34</xdr:col>
      <xdr:colOff>28575</xdr:colOff>
      <xdr:row>44</xdr:row>
      <xdr:rowOff>171450</xdr:rowOff>
    </xdr:to>
    <xdr:sp macro="" textlink="">
      <xdr:nvSpPr>
        <xdr:cNvPr id="24" name="Text Box 23">
          <a:extLst>
            <a:ext uri="{FF2B5EF4-FFF2-40B4-BE49-F238E27FC236}">
              <a16:creationId xmlns:a16="http://schemas.microsoft.com/office/drawing/2014/main" id="{0FF4E6D7-2A1F-4187-8635-7FF726B3C04A}"/>
            </a:ext>
          </a:extLst>
        </xdr:cNvPr>
        <xdr:cNvSpPr txBox="1">
          <a:spLocks noChangeArrowheads="1"/>
        </xdr:cNvSpPr>
      </xdr:nvSpPr>
      <xdr:spPr bwMode="auto">
        <a:xfrm>
          <a:off x="6505575" y="74295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63</xdr:col>
      <xdr:colOff>0</xdr:colOff>
      <xdr:row>41</xdr:row>
      <xdr:rowOff>247650</xdr:rowOff>
    </xdr:from>
    <xdr:to>
      <xdr:col>64</xdr:col>
      <xdr:colOff>171450</xdr:colOff>
      <xdr:row>42</xdr:row>
      <xdr:rowOff>200025</xdr:rowOff>
    </xdr:to>
    <xdr:grpSp>
      <xdr:nvGrpSpPr>
        <xdr:cNvPr id="25" name="Group 27">
          <a:extLst>
            <a:ext uri="{FF2B5EF4-FFF2-40B4-BE49-F238E27FC236}">
              <a16:creationId xmlns:a16="http://schemas.microsoft.com/office/drawing/2014/main" id="{7C938C77-5CBF-4D15-B4E2-8B0A340EFBC9}"/>
            </a:ext>
          </a:extLst>
        </xdr:cNvPr>
        <xdr:cNvGrpSpPr>
          <a:grpSpLocks/>
        </xdr:cNvGrpSpPr>
      </xdr:nvGrpSpPr>
      <xdr:grpSpPr bwMode="auto">
        <a:xfrm>
          <a:off x="11096625" y="7000875"/>
          <a:ext cx="219075" cy="209550"/>
          <a:chOff x="523" y="764"/>
          <a:chExt cx="20" cy="19"/>
        </a:xfrm>
      </xdr:grpSpPr>
      <xdr:sp macro="" textlink="">
        <xdr:nvSpPr>
          <xdr:cNvPr id="26" name="Oval 28">
            <a:extLst>
              <a:ext uri="{FF2B5EF4-FFF2-40B4-BE49-F238E27FC236}">
                <a16:creationId xmlns:a16="http://schemas.microsoft.com/office/drawing/2014/main" id="{85F4485B-57A6-E5F9-05D4-FA1839D2469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4E7ECDF7-719E-D82B-215D-0523490CCE81}"/>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63</xdr:col>
      <xdr:colOff>28575</xdr:colOff>
      <xdr:row>43</xdr:row>
      <xdr:rowOff>9525</xdr:rowOff>
    </xdr:from>
    <xdr:to>
      <xdr:col>64</xdr:col>
      <xdr:colOff>171450</xdr:colOff>
      <xdr:row>44</xdr:row>
      <xdr:rowOff>142875</xdr:rowOff>
    </xdr:to>
    <xdr:grpSp>
      <xdr:nvGrpSpPr>
        <xdr:cNvPr id="28" name="Group 33">
          <a:extLst>
            <a:ext uri="{FF2B5EF4-FFF2-40B4-BE49-F238E27FC236}">
              <a16:creationId xmlns:a16="http://schemas.microsoft.com/office/drawing/2014/main" id="{83BDD1A2-E7F9-40E8-92C4-1D55FBB44CAF}"/>
            </a:ext>
          </a:extLst>
        </xdr:cNvPr>
        <xdr:cNvGrpSpPr>
          <a:grpSpLocks/>
        </xdr:cNvGrpSpPr>
      </xdr:nvGrpSpPr>
      <xdr:grpSpPr bwMode="auto">
        <a:xfrm>
          <a:off x="11125200" y="7381875"/>
          <a:ext cx="190500" cy="190500"/>
          <a:chOff x="526" y="766"/>
          <a:chExt cx="18" cy="18"/>
        </a:xfrm>
      </xdr:grpSpPr>
      <xdr:sp macro="" textlink="">
        <xdr:nvSpPr>
          <xdr:cNvPr id="29" name="Oval 34">
            <a:extLst>
              <a:ext uri="{FF2B5EF4-FFF2-40B4-BE49-F238E27FC236}">
                <a16:creationId xmlns:a16="http://schemas.microsoft.com/office/drawing/2014/main" id="{33BF537E-8051-5990-6ABF-C417CC32127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D46D47F4-05A9-A835-9F0F-539A8519048A}"/>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70</xdr:col>
      <xdr:colOff>47625</xdr:colOff>
      <xdr:row>42</xdr:row>
      <xdr:rowOff>9525</xdr:rowOff>
    </xdr:from>
    <xdr:to>
      <xdr:col>71</xdr:col>
      <xdr:colOff>123825</xdr:colOff>
      <xdr:row>42</xdr:row>
      <xdr:rowOff>180975</xdr:rowOff>
    </xdr:to>
    <xdr:sp macro="" textlink="">
      <xdr:nvSpPr>
        <xdr:cNvPr id="31" name="Text Box 39">
          <a:extLst>
            <a:ext uri="{FF2B5EF4-FFF2-40B4-BE49-F238E27FC236}">
              <a16:creationId xmlns:a16="http://schemas.microsoft.com/office/drawing/2014/main" id="{32BC7FB8-C4E9-44CC-ABB4-FCCE2736CDFE}"/>
            </a:ext>
          </a:extLst>
        </xdr:cNvPr>
        <xdr:cNvSpPr txBox="1">
          <a:spLocks noChangeArrowheads="1"/>
        </xdr:cNvSpPr>
      </xdr:nvSpPr>
      <xdr:spPr bwMode="auto">
        <a:xfrm>
          <a:off x="12001500" y="7019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67</xdr:col>
      <xdr:colOff>85725</xdr:colOff>
      <xdr:row>43</xdr:row>
      <xdr:rowOff>0</xdr:rowOff>
    </xdr:from>
    <xdr:to>
      <xdr:col>71</xdr:col>
      <xdr:colOff>123825</xdr:colOff>
      <xdr:row>44</xdr:row>
      <xdr:rowOff>114300</xdr:rowOff>
    </xdr:to>
    <xdr:sp macro="" textlink="">
      <xdr:nvSpPr>
        <xdr:cNvPr id="32" name="Text Box 42">
          <a:extLst>
            <a:ext uri="{FF2B5EF4-FFF2-40B4-BE49-F238E27FC236}">
              <a16:creationId xmlns:a16="http://schemas.microsoft.com/office/drawing/2014/main" id="{0AFD7DE8-9A97-43C2-AE2E-07A128A98D4F}"/>
            </a:ext>
          </a:extLst>
        </xdr:cNvPr>
        <xdr:cNvSpPr txBox="1">
          <a:spLocks noChangeArrowheads="1"/>
        </xdr:cNvSpPr>
      </xdr:nvSpPr>
      <xdr:spPr bwMode="auto">
        <a:xfrm>
          <a:off x="11849100" y="737235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27</xdr:col>
      <xdr:colOff>142875</xdr:colOff>
      <xdr:row>60</xdr:row>
      <xdr:rowOff>0</xdr:rowOff>
    </xdr:from>
    <xdr:to>
      <xdr:col>28</xdr:col>
      <xdr:colOff>304800</xdr:colOff>
      <xdr:row>61</xdr:row>
      <xdr:rowOff>85725</xdr:rowOff>
    </xdr:to>
    <xdr:sp macro="" textlink="">
      <xdr:nvSpPr>
        <xdr:cNvPr id="33" name="Text Box 43">
          <a:extLst>
            <a:ext uri="{FF2B5EF4-FFF2-40B4-BE49-F238E27FC236}">
              <a16:creationId xmlns:a16="http://schemas.microsoft.com/office/drawing/2014/main" id="{DD59D5DB-19F1-48F8-AAB2-290AC1EA28EA}"/>
            </a:ext>
          </a:extLst>
        </xdr:cNvPr>
        <xdr:cNvSpPr txBox="1">
          <a:spLocks noChangeArrowheads="1"/>
        </xdr:cNvSpPr>
      </xdr:nvSpPr>
      <xdr:spPr bwMode="auto">
        <a:xfrm>
          <a:off x="5210175"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50</xdr:col>
      <xdr:colOff>152400</xdr:colOff>
      <xdr:row>60</xdr:row>
      <xdr:rowOff>0</xdr:rowOff>
    </xdr:from>
    <xdr:to>
      <xdr:col>53</xdr:col>
      <xdr:colOff>95250</xdr:colOff>
      <xdr:row>61</xdr:row>
      <xdr:rowOff>85725</xdr:rowOff>
    </xdr:to>
    <xdr:sp macro="" textlink="">
      <xdr:nvSpPr>
        <xdr:cNvPr id="34" name="Text Box 44">
          <a:extLst>
            <a:ext uri="{FF2B5EF4-FFF2-40B4-BE49-F238E27FC236}">
              <a16:creationId xmlns:a16="http://schemas.microsoft.com/office/drawing/2014/main" id="{5CA430D1-C3AE-4229-B188-2E4FB6025611}"/>
            </a:ext>
          </a:extLst>
        </xdr:cNvPr>
        <xdr:cNvSpPr txBox="1">
          <a:spLocks noChangeArrowheads="1"/>
        </xdr:cNvSpPr>
      </xdr:nvSpPr>
      <xdr:spPr bwMode="auto">
        <a:xfrm>
          <a:off x="941070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44</xdr:col>
      <xdr:colOff>171450</xdr:colOff>
      <xdr:row>60</xdr:row>
      <xdr:rowOff>0</xdr:rowOff>
    </xdr:from>
    <xdr:to>
      <xdr:col>45</xdr:col>
      <xdr:colOff>152400</xdr:colOff>
      <xdr:row>61</xdr:row>
      <xdr:rowOff>85725</xdr:rowOff>
    </xdr:to>
    <xdr:sp macro="" textlink="">
      <xdr:nvSpPr>
        <xdr:cNvPr id="35" name="Text Box 45">
          <a:extLst>
            <a:ext uri="{FF2B5EF4-FFF2-40B4-BE49-F238E27FC236}">
              <a16:creationId xmlns:a16="http://schemas.microsoft.com/office/drawing/2014/main" id="{3314E062-2380-4FA3-9E2C-4C377697D8ED}"/>
            </a:ext>
          </a:extLst>
        </xdr:cNvPr>
        <xdr:cNvSpPr txBox="1">
          <a:spLocks noChangeArrowheads="1"/>
        </xdr:cNvSpPr>
      </xdr:nvSpPr>
      <xdr:spPr bwMode="auto">
        <a:xfrm>
          <a:off x="840105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30</xdr:col>
      <xdr:colOff>542925</xdr:colOff>
      <xdr:row>60</xdr:row>
      <xdr:rowOff>0</xdr:rowOff>
    </xdr:from>
    <xdr:to>
      <xdr:col>33</xdr:col>
      <xdr:colOff>76200</xdr:colOff>
      <xdr:row>61</xdr:row>
      <xdr:rowOff>85725</xdr:rowOff>
    </xdr:to>
    <xdr:sp macro="" textlink="">
      <xdr:nvSpPr>
        <xdr:cNvPr id="36" name="Text Box 46">
          <a:extLst>
            <a:ext uri="{FF2B5EF4-FFF2-40B4-BE49-F238E27FC236}">
              <a16:creationId xmlns:a16="http://schemas.microsoft.com/office/drawing/2014/main" id="{A4AFCF7A-EB3D-4185-A0D3-3BB16FE0B186}"/>
            </a:ext>
          </a:extLst>
        </xdr:cNvPr>
        <xdr:cNvSpPr txBox="1">
          <a:spLocks noChangeArrowheads="1"/>
        </xdr:cNvSpPr>
      </xdr:nvSpPr>
      <xdr:spPr bwMode="auto">
        <a:xfrm>
          <a:off x="6305550"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17</xdr:col>
      <xdr:colOff>104775</xdr:colOff>
      <xdr:row>60</xdr:row>
      <xdr:rowOff>0</xdr:rowOff>
    </xdr:from>
    <xdr:to>
      <xdr:col>20</xdr:col>
      <xdr:colOff>66675</xdr:colOff>
      <xdr:row>61</xdr:row>
      <xdr:rowOff>85725</xdr:rowOff>
    </xdr:to>
    <xdr:sp macro="" textlink="">
      <xdr:nvSpPr>
        <xdr:cNvPr id="37" name="Text Box 56">
          <a:extLst>
            <a:ext uri="{FF2B5EF4-FFF2-40B4-BE49-F238E27FC236}">
              <a16:creationId xmlns:a16="http://schemas.microsoft.com/office/drawing/2014/main" id="{BB9390DD-50B2-4F35-B4A4-7AAD5EE0C559}"/>
            </a:ext>
          </a:extLst>
        </xdr:cNvPr>
        <xdr:cNvSpPr txBox="1">
          <a:spLocks noChangeArrowheads="1"/>
        </xdr:cNvSpPr>
      </xdr:nvSpPr>
      <xdr:spPr bwMode="auto">
        <a:xfrm>
          <a:off x="3133725" y="97726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11</xdr:col>
      <xdr:colOff>0</xdr:colOff>
      <xdr:row>27</xdr:row>
      <xdr:rowOff>0</xdr:rowOff>
    </xdr:from>
    <xdr:to>
      <xdr:col>12</xdr:col>
      <xdr:colOff>0</xdr:colOff>
      <xdr:row>27</xdr:row>
      <xdr:rowOff>190500</xdr:rowOff>
    </xdr:to>
    <xdr:sp macro="" textlink="">
      <xdr:nvSpPr>
        <xdr:cNvPr id="38" name="Text Box 58">
          <a:extLst>
            <a:ext uri="{FF2B5EF4-FFF2-40B4-BE49-F238E27FC236}">
              <a16:creationId xmlns:a16="http://schemas.microsoft.com/office/drawing/2014/main" id="{CF75972C-0471-4551-87B0-F79041A389B7}"/>
            </a:ext>
          </a:extLst>
        </xdr:cNvPr>
        <xdr:cNvSpPr txBox="1">
          <a:spLocks noChangeArrowheads="1"/>
        </xdr:cNvSpPr>
      </xdr:nvSpPr>
      <xdr:spPr bwMode="auto">
        <a:xfrm>
          <a:off x="2190750" y="326707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18</xdr:col>
      <xdr:colOff>0</xdr:colOff>
      <xdr:row>27</xdr:row>
      <xdr:rowOff>0</xdr:rowOff>
    </xdr:from>
    <xdr:to>
      <xdr:col>20</xdr:col>
      <xdr:colOff>0</xdr:colOff>
      <xdr:row>27</xdr:row>
      <xdr:rowOff>171450</xdr:rowOff>
    </xdr:to>
    <xdr:sp macro="" textlink="">
      <xdr:nvSpPr>
        <xdr:cNvPr id="39" name="Text Box 59">
          <a:extLst>
            <a:ext uri="{FF2B5EF4-FFF2-40B4-BE49-F238E27FC236}">
              <a16:creationId xmlns:a16="http://schemas.microsoft.com/office/drawing/2014/main" id="{A14063E5-059F-48A3-B193-D3A078E1EE0F}"/>
            </a:ext>
          </a:extLst>
        </xdr:cNvPr>
        <xdr:cNvSpPr txBox="1">
          <a:spLocks noChangeArrowheads="1"/>
        </xdr:cNvSpPr>
      </xdr:nvSpPr>
      <xdr:spPr bwMode="auto">
        <a:xfrm>
          <a:off x="31813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22</xdr:col>
      <xdr:colOff>38099</xdr:colOff>
      <xdr:row>27</xdr:row>
      <xdr:rowOff>0</xdr:rowOff>
    </xdr:from>
    <xdr:to>
      <xdr:col>22</xdr:col>
      <xdr:colOff>142874</xdr:colOff>
      <xdr:row>27</xdr:row>
      <xdr:rowOff>142875</xdr:rowOff>
    </xdr:to>
    <xdr:sp macro="" textlink="">
      <xdr:nvSpPr>
        <xdr:cNvPr id="40" name="Text Box 60">
          <a:extLst>
            <a:ext uri="{FF2B5EF4-FFF2-40B4-BE49-F238E27FC236}">
              <a16:creationId xmlns:a16="http://schemas.microsoft.com/office/drawing/2014/main" id="{A6ECE952-1FCF-4B3C-9FDA-C7D69599917A}"/>
            </a:ext>
          </a:extLst>
        </xdr:cNvPr>
        <xdr:cNvSpPr txBox="1">
          <a:spLocks noChangeArrowheads="1"/>
        </xdr:cNvSpPr>
      </xdr:nvSpPr>
      <xdr:spPr bwMode="auto">
        <a:xfrm>
          <a:off x="3657599" y="3267075"/>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25</xdr:col>
      <xdr:colOff>171450</xdr:colOff>
      <xdr:row>27</xdr:row>
      <xdr:rowOff>0</xdr:rowOff>
    </xdr:from>
    <xdr:to>
      <xdr:col>26</xdr:col>
      <xdr:colOff>0</xdr:colOff>
      <xdr:row>27</xdr:row>
      <xdr:rowOff>171450</xdr:rowOff>
    </xdr:to>
    <xdr:sp macro="" textlink="">
      <xdr:nvSpPr>
        <xdr:cNvPr id="41" name="Text Box 61">
          <a:extLst>
            <a:ext uri="{FF2B5EF4-FFF2-40B4-BE49-F238E27FC236}">
              <a16:creationId xmlns:a16="http://schemas.microsoft.com/office/drawing/2014/main" id="{CADAB492-A79F-46DE-9B61-7C638992EE10}"/>
            </a:ext>
          </a:extLst>
        </xdr:cNvPr>
        <xdr:cNvSpPr txBox="1">
          <a:spLocks noChangeArrowheads="1"/>
        </xdr:cNvSpPr>
      </xdr:nvSpPr>
      <xdr:spPr bwMode="auto">
        <a:xfrm>
          <a:off x="46386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57149</xdr:colOff>
      <xdr:row>27</xdr:row>
      <xdr:rowOff>0</xdr:rowOff>
    </xdr:from>
    <xdr:to>
      <xdr:col>27</xdr:col>
      <xdr:colOff>161924</xdr:colOff>
      <xdr:row>27</xdr:row>
      <xdr:rowOff>142875</xdr:rowOff>
    </xdr:to>
    <xdr:sp macro="" textlink="">
      <xdr:nvSpPr>
        <xdr:cNvPr id="42" name="Text Box 62">
          <a:extLst>
            <a:ext uri="{FF2B5EF4-FFF2-40B4-BE49-F238E27FC236}">
              <a16:creationId xmlns:a16="http://schemas.microsoft.com/office/drawing/2014/main" id="{D883701E-FC01-41E1-A40B-94EDCDB761C0}"/>
            </a:ext>
          </a:extLst>
        </xdr:cNvPr>
        <xdr:cNvSpPr txBox="1">
          <a:spLocks noChangeArrowheads="1"/>
        </xdr:cNvSpPr>
      </xdr:nvSpPr>
      <xdr:spPr bwMode="auto">
        <a:xfrm>
          <a:off x="5124449" y="3267075"/>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30</xdr:col>
      <xdr:colOff>342900</xdr:colOff>
      <xdr:row>27</xdr:row>
      <xdr:rowOff>0</xdr:rowOff>
    </xdr:from>
    <xdr:to>
      <xdr:col>31</xdr:col>
      <xdr:colOff>0</xdr:colOff>
      <xdr:row>27</xdr:row>
      <xdr:rowOff>171450</xdr:rowOff>
    </xdr:to>
    <xdr:sp macro="" textlink="">
      <xdr:nvSpPr>
        <xdr:cNvPr id="43" name="Text Box 63">
          <a:extLst>
            <a:ext uri="{FF2B5EF4-FFF2-40B4-BE49-F238E27FC236}">
              <a16:creationId xmlns:a16="http://schemas.microsoft.com/office/drawing/2014/main" id="{2D97D5A6-DF5A-44B5-AAF5-58FA553ED65D}"/>
            </a:ext>
          </a:extLst>
        </xdr:cNvPr>
        <xdr:cNvSpPr txBox="1">
          <a:spLocks noChangeArrowheads="1"/>
        </xdr:cNvSpPr>
      </xdr:nvSpPr>
      <xdr:spPr bwMode="auto">
        <a:xfrm>
          <a:off x="610552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57150</xdr:colOff>
      <xdr:row>27</xdr:row>
      <xdr:rowOff>0</xdr:rowOff>
    </xdr:from>
    <xdr:to>
      <xdr:col>35</xdr:col>
      <xdr:colOff>0</xdr:colOff>
      <xdr:row>27</xdr:row>
      <xdr:rowOff>171450</xdr:rowOff>
    </xdr:to>
    <xdr:sp macro="" textlink="">
      <xdr:nvSpPr>
        <xdr:cNvPr id="44" name="Text Box 64">
          <a:extLst>
            <a:ext uri="{FF2B5EF4-FFF2-40B4-BE49-F238E27FC236}">
              <a16:creationId xmlns:a16="http://schemas.microsoft.com/office/drawing/2014/main" id="{908107B4-B4B3-4008-B184-80233397DAA1}"/>
            </a:ext>
          </a:extLst>
        </xdr:cNvPr>
        <xdr:cNvSpPr txBox="1">
          <a:spLocks noChangeArrowheads="1"/>
        </xdr:cNvSpPr>
      </xdr:nvSpPr>
      <xdr:spPr bwMode="auto">
        <a:xfrm>
          <a:off x="648652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428625</xdr:colOff>
      <xdr:row>27</xdr:row>
      <xdr:rowOff>0</xdr:rowOff>
    </xdr:from>
    <xdr:to>
      <xdr:col>40</xdr:col>
      <xdr:colOff>0</xdr:colOff>
      <xdr:row>27</xdr:row>
      <xdr:rowOff>171450</xdr:rowOff>
    </xdr:to>
    <xdr:sp macro="" textlink="">
      <xdr:nvSpPr>
        <xdr:cNvPr id="45" name="Text Box 65">
          <a:extLst>
            <a:ext uri="{FF2B5EF4-FFF2-40B4-BE49-F238E27FC236}">
              <a16:creationId xmlns:a16="http://schemas.microsoft.com/office/drawing/2014/main" id="{CF5E6344-4F3A-458C-B30E-F9A4E1B075A5}"/>
            </a:ext>
          </a:extLst>
        </xdr:cNvPr>
        <xdr:cNvSpPr txBox="1">
          <a:spLocks noChangeArrowheads="1"/>
        </xdr:cNvSpPr>
      </xdr:nvSpPr>
      <xdr:spPr bwMode="auto">
        <a:xfrm>
          <a:off x="754380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36</xdr:col>
      <xdr:colOff>295275</xdr:colOff>
      <xdr:row>44</xdr:row>
      <xdr:rowOff>0</xdr:rowOff>
    </xdr:from>
    <xdr:to>
      <xdr:col>39</xdr:col>
      <xdr:colOff>57150</xdr:colOff>
      <xdr:row>44</xdr:row>
      <xdr:rowOff>152400</xdr:rowOff>
    </xdr:to>
    <xdr:sp macro="" textlink="">
      <xdr:nvSpPr>
        <xdr:cNvPr id="46" name="Text Box 66">
          <a:extLst>
            <a:ext uri="{FF2B5EF4-FFF2-40B4-BE49-F238E27FC236}">
              <a16:creationId xmlns:a16="http://schemas.microsoft.com/office/drawing/2014/main" id="{2EE31F1B-EF93-4C27-9A3C-42252F1BA661}"/>
            </a:ext>
          </a:extLst>
        </xdr:cNvPr>
        <xdr:cNvSpPr txBox="1">
          <a:spLocks noChangeArrowheads="1"/>
        </xdr:cNvSpPr>
      </xdr:nvSpPr>
      <xdr:spPr bwMode="auto">
        <a:xfrm>
          <a:off x="7410450" y="7429500"/>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36</xdr:col>
      <xdr:colOff>295275</xdr:colOff>
      <xdr:row>46</xdr:row>
      <xdr:rowOff>0</xdr:rowOff>
    </xdr:from>
    <xdr:to>
      <xdr:col>39</xdr:col>
      <xdr:colOff>57150</xdr:colOff>
      <xdr:row>47</xdr:row>
      <xdr:rowOff>0</xdr:rowOff>
    </xdr:to>
    <xdr:sp macro="" textlink="">
      <xdr:nvSpPr>
        <xdr:cNvPr id="47" name="Text Box 67">
          <a:extLst>
            <a:ext uri="{FF2B5EF4-FFF2-40B4-BE49-F238E27FC236}">
              <a16:creationId xmlns:a16="http://schemas.microsoft.com/office/drawing/2014/main" id="{BFDC111B-757F-4F16-85EF-654CEFF8C8CB}"/>
            </a:ext>
          </a:extLst>
        </xdr:cNvPr>
        <xdr:cNvSpPr txBox="1">
          <a:spLocks noChangeArrowheads="1"/>
        </xdr:cNvSpPr>
      </xdr:nvSpPr>
      <xdr:spPr bwMode="auto">
        <a:xfrm>
          <a:off x="7410450" y="7734300"/>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41</xdr:col>
      <xdr:colOff>276225</xdr:colOff>
      <xdr:row>27</xdr:row>
      <xdr:rowOff>0</xdr:rowOff>
    </xdr:from>
    <xdr:to>
      <xdr:col>43</xdr:col>
      <xdr:colOff>0</xdr:colOff>
      <xdr:row>27</xdr:row>
      <xdr:rowOff>152400</xdr:rowOff>
    </xdr:to>
    <xdr:sp macro="" textlink="">
      <xdr:nvSpPr>
        <xdr:cNvPr id="48" name="Text Box 68">
          <a:extLst>
            <a:ext uri="{FF2B5EF4-FFF2-40B4-BE49-F238E27FC236}">
              <a16:creationId xmlns:a16="http://schemas.microsoft.com/office/drawing/2014/main" id="{D5B1E901-43FF-4C4A-9937-733A82B41804}"/>
            </a:ext>
          </a:extLst>
        </xdr:cNvPr>
        <xdr:cNvSpPr txBox="1">
          <a:spLocks noChangeArrowheads="1"/>
        </xdr:cNvSpPr>
      </xdr:nvSpPr>
      <xdr:spPr bwMode="auto">
        <a:xfrm>
          <a:off x="8067675" y="32670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38100</xdr:colOff>
      <xdr:row>27</xdr:row>
      <xdr:rowOff>0</xdr:rowOff>
    </xdr:from>
    <xdr:to>
      <xdr:col>53</xdr:col>
      <xdr:colOff>0</xdr:colOff>
      <xdr:row>27</xdr:row>
      <xdr:rowOff>161925</xdr:rowOff>
    </xdr:to>
    <xdr:sp macro="" textlink="">
      <xdr:nvSpPr>
        <xdr:cNvPr id="49" name="Text Box 69">
          <a:extLst>
            <a:ext uri="{FF2B5EF4-FFF2-40B4-BE49-F238E27FC236}">
              <a16:creationId xmlns:a16="http://schemas.microsoft.com/office/drawing/2014/main" id="{26FBB5D3-95BD-43C0-87FA-40AAE20F6C01}"/>
            </a:ext>
          </a:extLst>
        </xdr:cNvPr>
        <xdr:cNvSpPr txBox="1">
          <a:spLocks noChangeArrowheads="1"/>
        </xdr:cNvSpPr>
      </xdr:nvSpPr>
      <xdr:spPr bwMode="auto">
        <a:xfrm>
          <a:off x="9525000" y="32670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27</xdr:row>
      <xdr:rowOff>0</xdr:rowOff>
    </xdr:from>
    <xdr:to>
      <xdr:col>63</xdr:col>
      <xdr:colOff>0</xdr:colOff>
      <xdr:row>27</xdr:row>
      <xdr:rowOff>171450</xdr:rowOff>
    </xdr:to>
    <xdr:sp macro="" textlink="">
      <xdr:nvSpPr>
        <xdr:cNvPr id="50" name="Text Box 70">
          <a:extLst>
            <a:ext uri="{FF2B5EF4-FFF2-40B4-BE49-F238E27FC236}">
              <a16:creationId xmlns:a16="http://schemas.microsoft.com/office/drawing/2014/main" id="{4722DE6A-31D1-4171-A3D8-2BAFE29878A1}"/>
            </a:ext>
          </a:extLst>
        </xdr:cNvPr>
        <xdr:cNvSpPr txBox="1">
          <a:spLocks noChangeArrowheads="1"/>
        </xdr:cNvSpPr>
      </xdr:nvSpPr>
      <xdr:spPr bwMode="auto">
        <a:xfrm>
          <a:off x="108870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27</xdr:row>
      <xdr:rowOff>0</xdr:rowOff>
    </xdr:from>
    <xdr:to>
      <xdr:col>50</xdr:col>
      <xdr:colOff>0</xdr:colOff>
      <xdr:row>27</xdr:row>
      <xdr:rowOff>171450</xdr:rowOff>
    </xdr:to>
    <xdr:sp macro="" textlink="">
      <xdr:nvSpPr>
        <xdr:cNvPr id="51" name="Text Box 72">
          <a:extLst>
            <a:ext uri="{FF2B5EF4-FFF2-40B4-BE49-F238E27FC236}">
              <a16:creationId xmlns:a16="http://schemas.microsoft.com/office/drawing/2014/main" id="{998A9814-B55E-4AF2-A44D-9F219DDB95C3}"/>
            </a:ext>
          </a:extLst>
        </xdr:cNvPr>
        <xdr:cNvSpPr txBox="1">
          <a:spLocks noChangeArrowheads="1"/>
        </xdr:cNvSpPr>
      </xdr:nvSpPr>
      <xdr:spPr bwMode="auto">
        <a:xfrm>
          <a:off x="90487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19050</xdr:colOff>
      <xdr:row>27</xdr:row>
      <xdr:rowOff>0</xdr:rowOff>
    </xdr:from>
    <xdr:to>
      <xdr:col>58</xdr:col>
      <xdr:colOff>0</xdr:colOff>
      <xdr:row>27</xdr:row>
      <xdr:rowOff>171450</xdr:rowOff>
    </xdr:to>
    <xdr:sp macro="" textlink="">
      <xdr:nvSpPr>
        <xdr:cNvPr id="52" name="Text Box 73">
          <a:extLst>
            <a:ext uri="{FF2B5EF4-FFF2-40B4-BE49-F238E27FC236}">
              <a16:creationId xmlns:a16="http://schemas.microsoft.com/office/drawing/2014/main" id="{3D1F93F6-F7E0-496A-8BDD-C355EC518EE6}"/>
            </a:ext>
          </a:extLst>
        </xdr:cNvPr>
        <xdr:cNvSpPr txBox="1">
          <a:spLocks noChangeArrowheads="1"/>
        </xdr:cNvSpPr>
      </xdr:nvSpPr>
      <xdr:spPr bwMode="auto">
        <a:xfrm>
          <a:off x="104965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70</xdr:col>
      <xdr:colOff>28575</xdr:colOff>
      <xdr:row>27</xdr:row>
      <xdr:rowOff>0</xdr:rowOff>
    </xdr:from>
    <xdr:to>
      <xdr:col>72</xdr:col>
      <xdr:colOff>0</xdr:colOff>
      <xdr:row>27</xdr:row>
      <xdr:rowOff>171450</xdr:rowOff>
    </xdr:to>
    <xdr:sp macro="" textlink="">
      <xdr:nvSpPr>
        <xdr:cNvPr id="53" name="Text Box 74">
          <a:extLst>
            <a:ext uri="{FF2B5EF4-FFF2-40B4-BE49-F238E27FC236}">
              <a16:creationId xmlns:a16="http://schemas.microsoft.com/office/drawing/2014/main" id="{08BD8022-2F1C-4BEE-B6C1-02AB98EAF05D}"/>
            </a:ext>
          </a:extLst>
        </xdr:cNvPr>
        <xdr:cNvSpPr txBox="1">
          <a:spLocks noChangeArrowheads="1"/>
        </xdr:cNvSpPr>
      </xdr:nvSpPr>
      <xdr:spPr bwMode="auto">
        <a:xfrm>
          <a:off x="11982450" y="3267075"/>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60</xdr:col>
      <xdr:colOff>9525</xdr:colOff>
      <xdr:row>43</xdr:row>
      <xdr:rowOff>0</xdr:rowOff>
    </xdr:from>
    <xdr:to>
      <xdr:col>63</xdr:col>
      <xdr:colOff>0</xdr:colOff>
      <xdr:row>44</xdr:row>
      <xdr:rowOff>114300</xdr:rowOff>
    </xdr:to>
    <xdr:sp macro="" textlink="">
      <xdr:nvSpPr>
        <xdr:cNvPr id="54" name="Text Box 76">
          <a:extLst>
            <a:ext uri="{FF2B5EF4-FFF2-40B4-BE49-F238E27FC236}">
              <a16:creationId xmlns:a16="http://schemas.microsoft.com/office/drawing/2014/main" id="{38733F71-D11F-4A8D-BCF9-3576230E626D}"/>
            </a:ext>
          </a:extLst>
        </xdr:cNvPr>
        <xdr:cNvSpPr txBox="1">
          <a:spLocks noChangeArrowheads="1"/>
        </xdr:cNvSpPr>
      </xdr:nvSpPr>
      <xdr:spPr bwMode="auto">
        <a:xfrm>
          <a:off x="10887075" y="73723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36</xdr:col>
      <xdr:colOff>466725</xdr:colOff>
      <xdr:row>42</xdr:row>
      <xdr:rowOff>9525</xdr:rowOff>
    </xdr:from>
    <xdr:to>
      <xdr:col>40</xdr:col>
      <xdr:colOff>0</xdr:colOff>
      <xdr:row>42</xdr:row>
      <xdr:rowOff>180975</xdr:rowOff>
    </xdr:to>
    <xdr:sp macro="" textlink="">
      <xdr:nvSpPr>
        <xdr:cNvPr id="55" name="Text Box 78">
          <a:extLst>
            <a:ext uri="{FF2B5EF4-FFF2-40B4-BE49-F238E27FC236}">
              <a16:creationId xmlns:a16="http://schemas.microsoft.com/office/drawing/2014/main" id="{D413E674-7DE6-4FEF-91BD-25C8BC386395}"/>
            </a:ext>
          </a:extLst>
        </xdr:cNvPr>
        <xdr:cNvSpPr txBox="1">
          <a:spLocks noChangeArrowheads="1"/>
        </xdr:cNvSpPr>
      </xdr:nvSpPr>
      <xdr:spPr bwMode="auto">
        <a:xfrm>
          <a:off x="7581900" y="7019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80</xdr:col>
      <xdr:colOff>704850</xdr:colOff>
      <xdr:row>46</xdr:row>
      <xdr:rowOff>0</xdr:rowOff>
    </xdr:from>
    <xdr:to>
      <xdr:col>83</xdr:col>
      <xdr:colOff>28575</xdr:colOff>
      <xdr:row>47</xdr:row>
      <xdr:rowOff>0</xdr:rowOff>
    </xdr:to>
    <xdr:sp macro="" textlink="">
      <xdr:nvSpPr>
        <xdr:cNvPr id="56" name="Text Box 79">
          <a:extLst>
            <a:ext uri="{FF2B5EF4-FFF2-40B4-BE49-F238E27FC236}">
              <a16:creationId xmlns:a16="http://schemas.microsoft.com/office/drawing/2014/main" id="{7E5C1235-A59C-4AFB-8A29-7A4B936032CB}"/>
            </a:ext>
          </a:extLst>
        </xdr:cNvPr>
        <xdr:cNvSpPr txBox="1">
          <a:spLocks noChangeArrowheads="1"/>
        </xdr:cNvSpPr>
      </xdr:nvSpPr>
      <xdr:spPr bwMode="auto">
        <a:xfrm>
          <a:off x="13011150" y="7734300"/>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58</xdr:col>
      <xdr:colOff>28575</xdr:colOff>
      <xdr:row>45</xdr:row>
      <xdr:rowOff>104775</xdr:rowOff>
    </xdr:from>
    <xdr:to>
      <xdr:col>61</xdr:col>
      <xdr:colOff>28575</xdr:colOff>
      <xdr:row>47</xdr:row>
      <xdr:rowOff>47625</xdr:rowOff>
    </xdr:to>
    <xdr:grpSp>
      <xdr:nvGrpSpPr>
        <xdr:cNvPr id="57" name="Group 80">
          <a:extLst>
            <a:ext uri="{FF2B5EF4-FFF2-40B4-BE49-F238E27FC236}">
              <a16:creationId xmlns:a16="http://schemas.microsoft.com/office/drawing/2014/main" id="{3F6F88AB-ACBB-4FE7-83BF-25F2B856BD54}"/>
            </a:ext>
          </a:extLst>
        </xdr:cNvPr>
        <xdr:cNvGrpSpPr>
          <a:grpSpLocks/>
        </xdr:cNvGrpSpPr>
      </xdr:nvGrpSpPr>
      <xdr:grpSpPr bwMode="auto">
        <a:xfrm>
          <a:off x="10734675" y="7724775"/>
          <a:ext cx="200025" cy="200025"/>
          <a:chOff x="526" y="764"/>
          <a:chExt cx="18" cy="18"/>
        </a:xfrm>
      </xdr:grpSpPr>
      <xdr:sp macro="" textlink="">
        <xdr:nvSpPr>
          <xdr:cNvPr id="58" name="Oval 81">
            <a:extLst>
              <a:ext uri="{FF2B5EF4-FFF2-40B4-BE49-F238E27FC236}">
                <a16:creationId xmlns:a16="http://schemas.microsoft.com/office/drawing/2014/main" id="{8F95E673-EBE4-AF6F-3D45-BA5253F2EF6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A98FA1F1-F784-E31C-B956-20F1E8E75E11}"/>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58</xdr:col>
      <xdr:colOff>28575</xdr:colOff>
      <xdr:row>46</xdr:row>
      <xdr:rowOff>9525</xdr:rowOff>
    </xdr:from>
    <xdr:to>
      <xdr:col>64</xdr:col>
      <xdr:colOff>304800</xdr:colOff>
      <xdr:row>47</xdr:row>
      <xdr:rowOff>66675</xdr:rowOff>
    </xdr:to>
    <xdr:grpSp>
      <xdr:nvGrpSpPr>
        <xdr:cNvPr id="60" name="Group 83">
          <a:extLst>
            <a:ext uri="{FF2B5EF4-FFF2-40B4-BE49-F238E27FC236}">
              <a16:creationId xmlns:a16="http://schemas.microsoft.com/office/drawing/2014/main" id="{043CB9DA-EAAA-4FC7-9A3E-AA1C685100DF}"/>
            </a:ext>
          </a:extLst>
        </xdr:cNvPr>
        <xdr:cNvGrpSpPr>
          <a:grpSpLocks/>
        </xdr:cNvGrpSpPr>
      </xdr:nvGrpSpPr>
      <xdr:grpSpPr bwMode="auto">
        <a:xfrm>
          <a:off x="10734675" y="7743825"/>
          <a:ext cx="714375" cy="200025"/>
          <a:chOff x="1067" y="769"/>
          <a:chExt cx="75" cy="18"/>
        </a:xfrm>
      </xdr:grpSpPr>
      <xdr:grpSp>
        <xdr:nvGrpSpPr>
          <xdr:cNvPr id="61" name="Group 84">
            <a:extLst>
              <a:ext uri="{FF2B5EF4-FFF2-40B4-BE49-F238E27FC236}">
                <a16:creationId xmlns:a16="http://schemas.microsoft.com/office/drawing/2014/main" id="{BCE224C7-8912-D318-C681-E74FCE5480A2}"/>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D78A242D-0E5D-EFE3-7FB3-EE8F13FCF96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9165B184-7CC0-C250-F1BC-F2C44A87ED6E}"/>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FDF4E3CA-F79B-A838-85DD-2A51F5180B22}"/>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24</xdr:col>
      <xdr:colOff>485775</xdr:colOff>
      <xdr:row>60</xdr:row>
      <xdr:rowOff>0</xdr:rowOff>
    </xdr:from>
    <xdr:to>
      <xdr:col>27</xdr:col>
      <xdr:colOff>38100</xdr:colOff>
      <xdr:row>61</xdr:row>
      <xdr:rowOff>114300</xdr:rowOff>
    </xdr:to>
    <xdr:grpSp>
      <xdr:nvGrpSpPr>
        <xdr:cNvPr id="65" name="Group 91">
          <a:extLst>
            <a:ext uri="{FF2B5EF4-FFF2-40B4-BE49-F238E27FC236}">
              <a16:creationId xmlns:a16="http://schemas.microsoft.com/office/drawing/2014/main" id="{005274D3-1619-49F4-9259-257DB4D03E4D}"/>
            </a:ext>
          </a:extLst>
        </xdr:cNvPr>
        <xdr:cNvGrpSpPr>
          <a:grpSpLocks/>
        </xdr:cNvGrpSpPr>
      </xdr:nvGrpSpPr>
      <xdr:grpSpPr bwMode="auto">
        <a:xfrm>
          <a:off x="4391025" y="9772650"/>
          <a:ext cx="714375" cy="238125"/>
          <a:chOff x="404" y="955"/>
          <a:chExt cx="75" cy="23"/>
        </a:xfrm>
      </xdr:grpSpPr>
      <xdr:sp macro="" textlink="">
        <xdr:nvSpPr>
          <xdr:cNvPr id="66" name="Text Box 92">
            <a:extLst>
              <a:ext uri="{FF2B5EF4-FFF2-40B4-BE49-F238E27FC236}">
                <a16:creationId xmlns:a16="http://schemas.microsoft.com/office/drawing/2014/main" id="{A2336471-7FDF-0E83-8937-AF3AE9C44F1B}"/>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224D3B78-DC5D-65EC-EA75-6FE9E8689244}"/>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10BEEC38-AD90-8C43-F596-183BCAB1342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9B8B1A4B-CB6A-5A1D-F6F7-9C8BFDBAFF14}"/>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94BF7F89-EC6C-7FD5-079A-52513EC5AEE1}"/>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A1BF46EE-7E66-D503-41BF-DDD1C52AEF91}"/>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D8E6E4C5-8537-B85D-7E10-F9FB60C8C778}"/>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34</xdr:col>
      <xdr:colOff>9525</xdr:colOff>
      <xdr:row>52</xdr:row>
      <xdr:rowOff>9525</xdr:rowOff>
    </xdr:from>
    <xdr:to>
      <xdr:col>35</xdr:col>
      <xdr:colOff>161925</xdr:colOff>
      <xdr:row>52</xdr:row>
      <xdr:rowOff>209550</xdr:rowOff>
    </xdr:to>
    <xdr:grpSp>
      <xdr:nvGrpSpPr>
        <xdr:cNvPr id="73" name="Group 99">
          <a:extLst>
            <a:ext uri="{FF2B5EF4-FFF2-40B4-BE49-F238E27FC236}">
              <a16:creationId xmlns:a16="http://schemas.microsoft.com/office/drawing/2014/main" id="{C174447D-A515-4934-9CDF-7A844BB7F4D8}"/>
            </a:ext>
          </a:extLst>
        </xdr:cNvPr>
        <xdr:cNvGrpSpPr>
          <a:grpSpLocks/>
        </xdr:cNvGrpSpPr>
      </xdr:nvGrpSpPr>
      <xdr:grpSpPr bwMode="auto">
        <a:xfrm>
          <a:off x="6657975" y="8362950"/>
          <a:ext cx="200025" cy="200025"/>
          <a:chOff x="524" y="766"/>
          <a:chExt cx="18" cy="18"/>
        </a:xfrm>
      </xdr:grpSpPr>
      <xdr:sp macro="" textlink="">
        <xdr:nvSpPr>
          <xdr:cNvPr id="74" name="Oval 100">
            <a:extLst>
              <a:ext uri="{FF2B5EF4-FFF2-40B4-BE49-F238E27FC236}">
                <a16:creationId xmlns:a16="http://schemas.microsoft.com/office/drawing/2014/main" id="{7CAF7095-4F54-247B-B765-6B504E2C0F0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F3691C0E-9213-4895-729D-EF389EC782EE}"/>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34</xdr:col>
      <xdr:colOff>19050</xdr:colOff>
      <xdr:row>53</xdr:row>
      <xdr:rowOff>0</xdr:rowOff>
    </xdr:from>
    <xdr:to>
      <xdr:col>35</xdr:col>
      <xdr:colOff>161925</xdr:colOff>
      <xdr:row>54</xdr:row>
      <xdr:rowOff>47625</xdr:rowOff>
    </xdr:to>
    <xdr:grpSp>
      <xdr:nvGrpSpPr>
        <xdr:cNvPr id="76" name="Group 102">
          <a:extLst>
            <a:ext uri="{FF2B5EF4-FFF2-40B4-BE49-F238E27FC236}">
              <a16:creationId xmlns:a16="http://schemas.microsoft.com/office/drawing/2014/main" id="{261154A0-2A50-484E-BBF4-FE7D239F1D0C}"/>
            </a:ext>
          </a:extLst>
        </xdr:cNvPr>
        <xdr:cNvGrpSpPr>
          <a:grpSpLocks/>
        </xdr:cNvGrpSpPr>
      </xdr:nvGrpSpPr>
      <xdr:grpSpPr bwMode="auto">
        <a:xfrm>
          <a:off x="6667500" y="8677275"/>
          <a:ext cx="190500" cy="228600"/>
          <a:chOff x="525" y="765"/>
          <a:chExt cx="18" cy="18"/>
        </a:xfrm>
      </xdr:grpSpPr>
      <xdr:sp macro="" textlink="">
        <xdr:nvSpPr>
          <xdr:cNvPr id="77" name="Oval 103">
            <a:extLst>
              <a:ext uri="{FF2B5EF4-FFF2-40B4-BE49-F238E27FC236}">
                <a16:creationId xmlns:a16="http://schemas.microsoft.com/office/drawing/2014/main" id="{FA813031-3865-B34C-7073-357B6DFED00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F437F04D-73F1-FFA0-9A85-B51EB76DEBA4}"/>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34</xdr:col>
      <xdr:colOff>19050</xdr:colOff>
      <xdr:row>56</xdr:row>
      <xdr:rowOff>0</xdr:rowOff>
    </xdr:from>
    <xdr:to>
      <xdr:col>35</xdr:col>
      <xdr:colOff>180975</xdr:colOff>
      <xdr:row>57</xdr:row>
      <xdr:rowOff>0</xdr:rowOff>
    </xdr:to>
    <xdr:grpSp>
      <xdr:nvGrpSpPr>
        <xdr:cNvPr id="79" name="Group 105">
          <a:extLst>
            <a:ext uri="{FF2B5EF4-FFF2-40B4-BE49-F238E27FC236}">
              <a16:creationId xmlns:a16="http://schemas.microsoft.com/office/drawing/2014/main" id="{8B518962-071F-42E6-A096-BF3489C46D41}"/>
            </a:ext>
          </a:extLst>
        </xdr:cNvPr>
        <xdr:cNvGrpSpPr>
          <a:grpSpLocks/>
        </xdr:cNvGrpSpPr>
      </xdr:nvGrpSpPr>
      <xdr:grpSpPr bwMode="auto">
        <a:xfrm>
          <a:off x="6667500" y="9020175"/>
          <a:ext cx="209550" cy="228600"/>
          <a:chOff x="526" y="765"/>
          <a:chExt cx="18" cy="18"/>
        </a:xfrm>
      </xdr:grpSpPr>
      <xdr:sp macro="" textlink="">
        <xdr:nvSpPr>
          <xdr:cNvPr id="80" name="Oval 106">
            <a:extLst>
              <a:ext uri="{FF2B5EF4-FFF2-40B4-BE49-F238E27FC236}">
                <a16:creationId xmlns:a16="http://schemas.microsoft.com/office/drawing/2014/main" id="{46AD9B64-BFD1-AE76-A8DF-140E1A3D4E6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93D10C73-1DBB-03F3-575F-E993F300A7FD}"/>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34</xdr:col>
      <xdr:colOff>28575</xdr:colOff>
      <xdr:row>57</xdr:row>
      <xdr:rowOff>142875</xdr:rowOff>
    </xdr:from>
    <xdr:to>
      <xdr:col>35</xdr:col>
      <xdr:colOff>190500</xdr:colOff>
      <xdr:row>59</xdr:row>
      <xdr:rowOff>19050</xdr:rowOff>
    </xdr:to>
    <xdr:grpSp>
      <xdr:nvGrpSpPr>
        <xdr:cNvPr id="82" name="Group 108">
          <a:extLst>
            <a:ext uri="{FF2B5EF4-FFF2-40B4-BE49-F238E27FC236}">
              <a16:creationId xmlns:a16="http://schemas.microsoft.com/office/drawing/2014/main" id="{2216F7BF-0518-4A4E-941B-092CFBE3393D}"/>
            </a:ext>
          </a:extLst>
        </xdr:cNvPr>
        <xdr:cNvGrpSpPr>
          <a:grpSpLocks/>
        </xdr:cNvGrpSpPr>
      </xdr:nvGrpSpPr>
      <xdr:grpSpPr bwMode="auto">
        <a:xfrm>
          <a:off x="6677025" y="9391650"/>
          <a:ext cx="209550" cy="219075"/>
          <a:chOff x="526" y="765"/>
          <a:chExt cx="18" cy="18"/>
        </a:xfrm>
      </xdr:grpSpPr>
      <xdr:sp macro="" textlink="">
        <xdr:nvSpPr>
          <xdr:cNvPr id="83" name="Oval 109">
            <a:extLst>
              <a:ext uri="{FF2B5EF4-FFF2-40B4-BE49-F238E27FC236}">
                <a16:creationId xmlns:a16="http://schemas.microsoft.com/office/drawing/2014/main" id="{19251776-C599-893A-D864-AE8B09428F4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B1072C11-B969-E607-D366-5D00F234DAB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35</xdr:col>
      <xdr:colOff>152400</xdr:colOff>
      <xdr:row>52</xdr:row>
      <xdr:rowOff>0</xdr:rowOff>
    </xdr:from>
    <xdr:to>
      <xdr:col>37</xdr:col>
      <xdr:colOff>28575</xdr:colOff>
      <xdr:row>53</xdr:row>
      <xdr:rowOff>0</xdr:rowOff>
    </xdr:to>
    <xdr:sp macro="" textlink="">
      <xdr:nvSpPr>
        <xdr:cNvPr id="85" name="Text Box 111">
          <a:extLst>
            <a:ext uri="{FF2B5EF4-FFF2-40B4-BE49-F238E27FC236}">
              <a16:creationId xmlns:a16="http://schemas.microsoft.com/office/drawing/2014/main" id="{97E67247-D734-41FF-9546-9F34140B2999}"/>
            </a:ext>
          </a:extLst>
        </xdr:cNvPr>
        <xdr:cNvSpPr txBox="1">
          <a:spLocks noChangeArrowheads="1"/>
        </xdr:cNvSpPr>
      </xdr:nvSpPr>
      <xdr:spPr bwMode="auto">
        <a:xfrm>
          <a:off x="6848475" y="83534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35</xdr:col>
      <xdr:colOff>152400</xdr:colOff>
      <xdr:row>53</xdr:row>
      <xdr:rowOff>0</xdr:rowOff>
    </xdr:from>
    <xdr:to>
      <xdr:col>37</xdr:col>
      <xdr:colOff>28575</xdr:colOff>
      <xdr:row>56</xdr:row>
      <xdr:rowOff>0</xdr:rowOff>
    </xdr:to>
    <xdr:sp macro="" textlink="">
      <xdr:nvSpPr>
        <xdr:cNvPr id="86" name="Text Box 112">
          <a:extLst>
            <a:ext uri="{FF2B5EF4-FFF2-40B4-BE49-F238E27FC236}">
              <a16:creationId xmlns:a16="http://schemas.microsoft.com/office/drawing/2014/main" id="{41FBD274-2B63-493D-A027-082CACD55D7A}"/>
            </a:ext>
          </a:extLst>
        </xdr:cNvPr>
        <xdr:cNvSpPr txBox="1">
          <a:spLocks noChangeArrowheads="1"/>
        </xdr:cNvSpPr>
      </xdr:nvSpPr>
      <xdr:spPr bwMode="auto">
        <a:xfrm>
          <a:off x="6848475" y="86772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35</xdr:col>
      <xdr:colOff>152400</xdr:colOff>
      <xdr:row>56</xdr:row>
      <xdr:rowOff>28575</xdr:rowOff>
    </xdr:from>
    <xdr:to>
      <xdr:col>37</xdr:col>
      <xdr:colOff>28575</xdr:colOff>
      <xdr:row>58</xdr:row>
      <xdr:rowOff>0</xdr:rowOff>
    </xdr:to>
    <xdr:sp macro="" textlink="">
      <xdr:nvSpPr>
        <xdr:cNvPr id="87" name="Text Box 113">
          <a:extLst>
            <a:ext uri="{FF2B5EF4-FFF2-40B4-BE49-F238E27FC236}">
              <a16:creationId xmlns:a16="http://schemas.microsoft.com/office/drawing/2014/main" id="{B2EAA0DB-9DE3-4604-8C00-74E1F096B5E0}"/>
            </a:ext>
          </a:extLst>
        </xdr:cNvPr>
        <xdr:cNvSpPr txBox="1">
          <a:spLocks noChangeArrowheads="1"/>
        </xdr:cNvSpPr>
      </xdr:nvSpPr>
      <xdr:spPr bwMode="auto">
        <a:xfrm>
          <a:off x="6848475" y="90487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35</xdr:col>
      <xdr:colOff>152400</xdr:colOff>
      <xdr:row>58</xdr:row>
      <xdr:rowOff>0</xdr:rowOff>
    </xdr:from>
    <xdr:to>
      <xdr:col>37</xdr:col>
      <xdr:colOff>28575</xdr:colOff>
      <xdr:row>60</xdr:row>
      <xdr:rowOff>0</xdr:rowOff>
    </xdr:to>
    <xdr:sp macro="" textlink="">
      <xdr:nvSpPr>
        <xdr:cNvPr id="88" name="Text Box 114">
          <a:extLst>
            <a:ext uri="{FF2B5EF4-FFF2-40B4-BE49-F238E27FC236}">
              <a16:creationId xmlns:a16="http://schemas.microsoft.com/office/drawing/2014/main" id="{EC40B808-B4E3-4782-9B2F-2EA4E4CCB317}"/>
            </a:ext>
          </a:extLst>
        </xdr:cNvPr>
        <xdr:cNvSpPr txBox="1">
          <a:spLocks noChangeArrowheads="1"/>
        </xdr:cNvSpPr>
      </xdr:nvSpPr>
      <xdr:spPr bwMode="auto">
        <a:xfrm>
          <a:off x="6848475" y="94011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20</xdr:col>
      <xdr:colOff>28575</xdr:colOff>
      <xdr:row>24</xdr:row>
      <xdr:rowOff>0</xdr:rowOff>
    </xdr:from>
    <xdr:to>
      <xdr:col>25</xdr:col>
      <xdr:colOff>352425</xdr:colOff>
      <xdr:row>26</xdr:row>
      <xdr:rowOff>57150</xdr:rowOff>
    </xdr:to>
    <xdr:sp macro="" textlink="">
      <xdr:nvSpPr>
        <xdr:cNvPr id="89" name="AutoShape 115">
          <a:extLst>
            <a:ext uri="{FF2B5EF4-FFF2-40B4-BE49-F238E27FC236}">
              <a16:creationId xmlns:a16="http://schemas.microsoft.com/office/drawing/2014/main" id="{4049789F-78AA-4031-AA27-CC55B9951756}"/>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28575</xdr:colOff>
      <xdr:row>23</xdr:row>
      <xdr:rowOff>19050</xdr:rowOff>
    </xdr:from>
    <xdr:to>
      <xdr:col>49</xdr:col>
      <xdr:colOff>9525</xdr:colOff>
      <xdr:row>26</xdr:row>
      <xdr:rowOff>47625</xdr:rowOff>
    </xdr:to>
    <xdr:sp macro="" textlink="">
      <xdr:nvSpPr>
        <xdr:cNvPr id="90" name="AutoShape 118">
          <a:extLst>
            <a:ext uri="{FF2B5EF4-FFF2-40B4-BE49-F238E27FC236}">
              <a16:creationId xmlns:a16="http://schemas.microsoft.com/office/drawing/2014/main" id="{739F4CFB-8865-49A8-8BF6-C6D7941374D6}"/>
            </a:ext>
          </a:extLst>
        </xdr:cNvPr>
        <xdr:cNvSpPr>
          <a:spLocks noChangeArrowheads="1"/>
        </xdr:cNvSpPr>
      </xdr:nvSpPr>
      <xdr:spPr bwMode="auto">
        <a:xfrm>
          <a:off x="7820025" y="2628900"/>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28575</xdr:colOff>
      <xdr:row>24</xdr:row>
      <xdr:rowOff>31750</xdr:rowOff>
    </xdr:from>
    <xdr:to>
      <xdr:col>57</xdr:col>
      <xdr:colOff>133350</xdr:colOff>
      <xdr:row>26</xdr:row>
      <xdr:rowOff>28575</xdr:rowOff>
    </xdr:to>
    <xdr:sp macro="" textlink="">
      <xdr:nvSpPr>
        <xdr:cNvPr id="91" name="AutoShape 121">
          <a:extLst>
            <a:ext uri="{FF2B5EF4-FFF2-40B4-BE49-F238E27FC236}">
              <a16:creationId xmlns:a16="http://schemas.microsoft.com/office/drawing/2014/main" id="{08078D20-9B3D-4328-A285-496D08E19A14}"/>
            </a:ext>
          </a:extLst>
        </xdr:cNvPr>
        <xdr:cNvSpPr>
          <a:spLocks noChangeArrowheads="1"/>
        </xdr:cNvSpPr>
      </xdr:nvSpPr>
      <xdr:spPr bwMode="auto">
        <a:xfrm>
          <a:off x="9286875" y="2794000"/>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9525</xdr:colOff>
      <xdr:row>60</xdr:row>
      <xdr:rowOff>9525</xdr:rowOff>
    </xdr:from>
    <xdr:to>
      <xdr:col>44</xdr:col>
      <xdr:colOff>285750</xdr:colOff>
      <xdr:row>61</xdr:row>
      <xdr:rowOff>104775</xdr:rowOff>
    </xdr:to>
    <xdr:grpSp>
      <xdr:nvGrpSpPr>
        <xdr:cNvPr id="92" name="Group 125">
          <a:extLst>
            <a:ext uri="{FF2B5EF4-FFF2-40B4-BE49-F238E27FC236}">
              <a16:creationId xmlns:a16="http://schemas.microsoft.com/office/drawing/2014/main" id="{0127865D-7555-4C38-B725-4434C78D186F}"/>
            </a:ext>
          </a:extLst>
        </xdr:cNvPr>
        <xdr:cNvGrpSpPr>
          <a:grpSpLocks/>
        </xdr:cNvGrpSpPr>
      </xdr:nvGrpSpPr>
      <xdr:grpSpPr bwMode="auto">
        <a:xfrm>
          <a:off x="7800975" y="9782175"/>
          <a:ext cx="714375" cy="219075"/>
          <a:chOff x="750" y="956"/>
          <a:chExt cx="75" cy="18"/>
        </a:xfrm>
      </xdr:grpSpPr>
      <xdr:sp macro="" textlink="">
        <xdr:nvSpPr>
          <xdr:cNvPr id="93" name="Text Box 126">
            <a:extLst>
              <a:ext uri="{FF2B5EF4-FFF2-40B4-BE49-F238E27FC236}">
                <a16:creationId xmlns:a16="http://schemas.microsoft.com/office/drawing/2014/main" id="{99FD4121-14C7-33B4-1F60-BC753A778FB3}"/>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4" name="Group 127">
            <a:extLst>
              <a:ext uri="{FF2B5EF4-FFF2-40B4-BE49-F238E27FC236}">
                <a16:creationId xmlns:a16="http://schemas.microsoft.com/office/drawing/2014/main" id="{B112599F-DA58-A088-3C30-BFE8BCA13A6B}"/>
              </a:ext>
            </a:extLst>
          </xdr:cNvPr>
          <xdr:cNvGrpSpPr>
            <a:grpSpLocks/>
          </xdr:cNvGrpSpPr>
        </xdr:nvGrpSpPr>
        <xdr:grpSpPr bwMode="auto">
          <a:xfrm>
            <a:off x="767" y="958"/>
            <a:ext cx="18" cy="15"/>
            <a:chOff x="525" y="768"/>
            <a:chExt cx="18" cy="15"/>
          </a:xfrm>
        </xdr:grpSpPr>
        <xdr:sp macro="" textlink="">
          <xdr:nvSpPr>
            <xdr:cNvPr id="98" name="Oval 128">
              <a:extLst>
                <a:ext uri="{FF2B5EF4-FFF2-40B4-BE49-F238E27FC236}">
                  <a16:creationId xmlns:a16="http://schemas.microsoft.com/office/drawing/2014/main" id="{F16B11B8-7DF2-1560-C57C-4517D80F1CA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29">
              <a:extLst>
                <a:ext uri="{FF2B5EF4-FFF2-40B4-BE49-F238E27FC236}">
                  <a16:creationId xmlns:a16="http://schemas.microsoft.com/office/drawing/2014/main" id="{D5B2EEFA-EF5F-831D-D782-C028CBDFFB1F}"/>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5" name="Group 130">
            <a:extLst>
              <a:ext uri="{FF2B5EF4-FFF2-40B4-BE49-F238E27FC236}">
                <a16:creationId xmlns:a16="http://schemas.microsoft.com/office/drawing/2014/main" id="{E06DF149-A9FF-6B7E-37DB-D56E76390042}"/>
              </a:ext>
            </a:extLst>
          </xdr:cNvPr>
          <xdr:cNvGrpSpPr>
            <a:grpSpLocks/>
          </xdr:cNvGrpSpPr>
        </xdr:nvGrpSpPr>
        <xdr:grpSpPr bwMode="auto">
          <a:xfrm>
            <a:off x="793" y="956"/>
            <a:ext cx="18" cy="18"/>
            <a:chOff x="527" y="766"/>
            <a:chExt cx="18" cy="18"/>
          </a:xfrm>
        </xdr:grpSpPr>
        <xdr:sp macro="" textlink="">
          <xdr:nvSpPr>
            <xdr:cNvPr id="96" name="Oval 131">
              <a:extLst>
                <a:ext uri="{FF2B5EF4-FFF2-40B4-BE49-F238E27FC236}">
                  <a16:creationId xmlns:a16="http://schemas.microsoft.com/office/drawing/2014/main" id="{AF8FAC3E-0342-8CC6-8CE6-4F650898BD9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7" name="Text Box 132">
              <a:extLst>
                <a:ext uri="{FF2B5EF4-FFF2-40B4-BE49-F238E27FC236}">
                  <a16:creationId xmlns:a16="http://schemas.microsoft.com/office/drawing/2014/main" id="{6534C82D-B23A-1DE8-7F1F-D51EFB36DB2F}"/>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46</xdr:col>
      <xdr:colOff>95250</xdr:colOff>
      <xdr:row>60</xdr:row>
      <xdr:rowOff>19050</xdr:rowOff>
    </xdr:from>
    <xdr:to>
      <xdr:col>51</xdr:col>
      <xdr:colOff>57150</xdr:colOff>
      <xdr:row>61</xdr:row>
      <xdr:rowOff>114300</xdr:rowOff>
    </xdr:to>
    <xdr:grpSp>
      <xdr:nvGrpSpPr>
        <xdr:cNvPr id="100" name="Group 133">
          <a:extLst>
            <a:ext uri="{FF2B5EF4-FFF2-40B4-BE49-F238E27FC236}">
              <a16:creationId xmlns:a16="http://schemas.microsoft.com/office/drawing/2014/main" id="{F150F868-750C-400A-830F-6A606B4F64C4}"/>
            </a:ext>
          </a:extLst>
        </xdr:cNvPr>
        <xdr:cNvGrpSpPr>
          <a:grpSpLocks/>
        </xdr:cNvGrpSpPr>
      </xdr:nvGrpSpPr>
      <xdr:grpSpPr bwMode="auto">
        <a:xfrm>
          <a:off x="8829675" y="9791700"/>
          <a:ext cx="714375" cy="219075"/>
          <a:chOff x="864" y="956"/>
          <a:chExt cx="75" cy="18"/>
        </a:xfrm>
      </xdr:grpSpPr>
      <xdr:sp macro="" textlink="">
        <xdr:nvSpPr>
          <xdr:cNvPr id="101" name="Text Box 134">
            <a:extLst>
              <a:ext uri="{FF2B5EF4-FFF2-40B4-BE49-F238E27FC236}">
                <a16:creationId xmlns:a16="http://schemas.microsoft.com/office/drawing/2014/main" id="{54F16219-8B36-02E7-9DC2-20751E2F2F8D}"/>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2" name="Group 135">
            <a:extLst>
              <a:ext uri="{FF2B5EF4-FFF2-40B4-BE49-F238E27FC236}">
                <a16:creationId xmlns:a16="http://schemas.microsoft.com/office/drawing/2014/main" id="{ABEE0A4A-B74A-0333-D7AC-3C1E5FCB0FA5}"/>
              </a:ext>
            </a:extLst>
          </xdr:cNvPr>
          <xdr:cNvGrpSpPr>
            <a:grpSpLocks/>
          </xdr:cNvGrpSpPr>
        </xdr:nvGrpSpPr>
        <xdr:grpSpPr bwMode="auto">
          <a:xfrm>
            <a:off x="882" y="956"/>
            <a:ext cx="18" cy="18"/>
            <a:chOff x="526" y="766"/>
            <a:chExt cx="18" cy="18"/>
          </a:xfrm>
        </xdr:grpSpPr>
        <xdr:sp macro="" textlink="">
          <xdr:nvSpPr>
            <xdr:cNvPr id="106" name="Oval 136">
              <a:extLst>
                <a:ext uri="{FF2B5EF4-FFF2-40B4-BE49-F238E27FC236}">
                  <a16:creationId xmlns:a16="http://schemas.microsoft.com/office/drawing/2014/main" id="{345D6BA3-8A7E-17F5-C758-0CA0CFEA27F1}"/>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7" name="Text Box 137">
              <a:extLst>
                <a:ext uri="{FF2B5EF4-FFF2-40B4-BE49-F238E27FC236}">
                  <a16:creationId xmlns:a16="http://schemas.microsoft.com/office/drawing/2014/main" id="{7A4F0D63-794E-2D7E-24E2-A83C49A5C8C8}"/>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3" name="Group 138">
            <a:extLst>
              <a:ext uri="{FF2B5EF4-FFF2-40B4-BE49-F238E27FC236}">
                <a16:creationId xmlns:a16="http://schemas.microsoft.com/office/drawing/2014/main" id="{6BEA8C31-3C2E-5C2D-66CF-DD0D2123482D}"/>
              </a:ext>
            </a:extLst>
          </xdr:cNvPr>
          <xdr:cNvGrpSpPr>
            <a:grpSpLocks/>
          </xdr:cNvGrpSpPr>
        </xdr:nvGrpSpPr>
        <xdr:grpSpPr bwMode="auto">
          <a:xfrm>
            <a:off x="906" y="956"/>
            <a:ext cx="18" cy="18"/>
            <a:chOff x="526" y="766"/>
            <a:chExt cx="18" cy="18"/>
          </a:xfrm>
        </xdr:grpSpPr>
        <xdr:sp macro="" textlink="">
          <xdr:nvSpPr>
            <xdr:cNvPr id="104" name="Oval 139">
              <a:extLst>
                <a:ext uri="{FF2B5EF4-FFF2-40B4-BE49-F238E27FC236}">
                  <a16:creationId xmlns:a16="http://schemas.microsoft.com/office/drawing/2014/main" id="{186006AD-DB40-8356-6E19-89DE0775B44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5" name="Text Box 140">
              <a:extLst>
                <a:ext uri="{FF2B5EF4-FFF2-40B4-BE49-F238E27FC236}">
                  <a16:creationId xmlns:a16="http://schemas.microsoft.com/office/drawing/2014/main" id="{92F85B1A-EE6D-2B95-0987-1FACFC85AB5A}"/>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38</xdr:col>
      <xdr:colOff>28575</xdr:colOff>
      <xdr:row>60</xdr:row>
      <xdr:rowOff>9525</xdr:rowOff>
    </xdr:from>
    <xdr:to>
      <xdr:col>41</xdr:col>
      <xdr:colOff>57150</xdr:colOff>
      <xdr:row>61</xdr:row>
      <xdr:rowOff>95250</xdr:rowOff>
    </xdr:to>
    <xdr:grpSp>
      <xdr:nvGrpSpPr>
        <xdr:cNvPr id="108" name="Group 141">
          <a:extLst>
            <a:ext uri="{FF2B5EF4-FFF2-40B4-BE49-F238E27FC236}">
              <a16:creationId xmlns:a16="http://schemas.microsoft.com/office/drawing/2014/main" id="{EA9319A0-BCC7-466D-9D07-2D36E8FC2103}"/>
            </a:ext>
          </a:extLst>
        </xdr:cNvPr>
        <xdr:cNvGrpSpPr>
          <a:grpSpLocks/>
        </xdr:cNvGrpSpPr>
      </xdr:nvGrpSpPr>
      <xdr:grpSpPr bwMode="auto">
        <a:xfrm>
          <a:off x="7667625" y="9782175"/>
          <a:ext cx="180975" cy="209550"/>
          <a:chOff x="524" y="765"/>
          <a:chExt cx="18" cy="18"/>
        </a:xfrm>
      </xdr:grpSpPr>
      <xdr:sp macro="" textlink="">
        <xdr:nvSpPr>
          <xdr:cNvPr id="109" name="Oval 142">
            <a:extLst>
              <a:ext uri="{FF2B5EF4-FFF2-40B4-BE49-F238E27FC236}">
                <a16:creationId xmlns:a16="http://schemas.microsoft.com/office/drawing/2014/main" id="{00F8E267-436E-450B-588B-8FA87E50CB2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0" name="Text Box 143">
            <a:extLst>
              <a:ext uri="{FF2B5EF4-FFF2-40B4-BE49-F238E27FC236}">
                <a16:creationId xmlns:a16="http://schemas.microsoft.com/office/drawing/2014/main" id="{09D01820-AC5A-1324-8188-CB72F16194C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46</xdr:col>
      <xdr:colOff>19050</xdr:colOff>
      <xdr:row>60</xdr:row>
      <xdr:rowOff>28575</xdr:rowOff>
    </xdr:from>
    <xdr:to>
      <xdr:col>48</xdr:col>
      <xdr:colOff>38100</xdr:colOff>
      <xdr:row>61</xdr:row>
      <xdr:rowOff>114300</xdr:rowOff>
    </xdr:to>
    <xdr:grpSp>
      <xdr:nvGrpSpPr>
        <xdr:cNvPr id="111" name="Group 144">
          <a:extLst>
            <a:ext uri="{FF2B5EF4-FFF2-40B4-BE49-F238E27FC236}">
              <a16:creationId xmlns:a16="http://schemas.microsoft.com/office/drawing/2014/main" id="{608A980E-5A8A-4B51-8A3F-7B712366E60B}"/>
            </a:ext>
          </a:extLst>
        </xdr:cNvPr>
        <xdr:cNvGrpSpPr>
          <a:grpSpLocks/>
        </xdr:cNvGrpSpPr>
      </xdr:nvGrpSpPr>
      <xdr:grpSpPr bwMode="auto">
        <a:xfrm>
          <a:off x="8753475" y="9801225"/>
          <a:ext cx="209550" cy="209550"/>
          <a:chOff x="526" y="765"/>
          <a:chExt cx="18" cy="18"/>
        </a:xfrm>
      </xdr:grpSpPr>
      <xdr:sp macro="" textlink="">
        <xdr:nvSpPr>
          <xdr:cNvPr id="112" name="Oval 145">
            <a:extLst>
              <a:ext uri="{FF2B5EF4-FFF2-40B4-BE49-F238E27FC236}">
                <a16:creationId xmlns:a16="http://schemas.microsoft.com/office/drawing/2014/main" id="{A99A3B2C-FA18-73A4-EBE5-6C6B3D050F1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3" name="Text Box 146">
            <a:extLst>
              <a:ext uri="{FF2B5EF4-FFF2-40B4-BE49-F238E27FC236}">
                <a16:creationId xmlns:a16="http://schemas.microsoft.com/office/drawing/2014/main" id="{49E29F03-4E4F-07E8-F8CC-D363EEEEFAC4}"/>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10</xdr:col>
      <xdr:colOff>28575</xdr:colOff>
      <xdr:row>59</xdr:row>
      <xdr:rowOff>171450</xdr:rowOff>
    </xdr:from>
    <xdr:to>
      <xdr:col>12</xdr:col>
      <xdr:colOff>76200</xdr:colOff>
      <xdr:row>61</xdr:row>
      <xdr:rowOff>66675</xdr:rowOff>
    </xdr:to>
    <xdr:grpSp>
      <xdr:nvGrpSpPr>
        <xdr:cNvPr id="114" name="Group 147">
          <a:extLst>
            <a:ext uri="{FF2B5EF4-FFF2-40B4-BE49-F238E27FC236}">
              <a16:creationId xmlns:a16="http://schemas.microsoft.com/office/drawing/2014/main" id="{B57389AE-0C65-4118-A4D7-A56AD08B8FD0}"/>
            </a:ext>
          </a:extLst>
        </xdr:cNvPr>
        <xdr:cNvGrpSpPr>
          <a:grpSpLocks/>
        </xdr:cNvGrpSpPr>
      </xdr:nvGrpSpPr>
      <xdr:grpSpPr bwMode="auto">
        <a:xfrm>
          <a:off x="2171700" y="9763125"/>
          <a:ext cx="190500" cy="200025"/>
          <a:chOff x="526" y="765"/>
          <a:chExt cx="18" cy="18"/>
        </a:xfrm>
      </xdr:grpSpPr>
      <xdr:sp macro="" textlink="">
        <xdr:nvSpPr>
          <xdr:cNvPr id="115" name="Oval 148">
            <a:extLst>
              <a:ext uri="{FF2B5EF4-FFF2-40B4-BE49-F238E27FC236}">
                <a16:creationId xmlns:a16="http://schemas.microsoft.com/office/drawing/2014/main" id="{875D749F-750F-C93C-2ED8-005DDACA2A5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6" name="Text Box 149">
            <a:extLst>
              <a:ext uri="{FF2B5EF4-FFF2-40B4-BE49-F238E27FC236}">
                <a16:creationId xmlns:a16="http://schemas.microsoft.com/office/drawing/2014/main" id="{C25ECFCB-2943-AA97-BD23-16E6C42F2D8C}"/>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33</xdr:col>
      <xdr:colOff>57150</xdr:colOff>
      <xdr:row>45</xdr:row>
      <xdr:rowOff>104775</xdr:rowOff>
    </xdr:from>
    <xdr:to>
      <xdr:col>36</xdr:col>
      <xdr:colOff>209550</xdr:colOff>
      <xdr:row>47</xdr:row>
      <xdr:rowOff>38100</xdr:rowOff>
    </xdr:to>
    <xdr:grpSp>
      <xdr:nvGrpSpPr>
        <xdr:cNvPr id="117" name="Group 160">
          <a:extLst>
            <a:ext uri="{FF2B5EF4-FFF2-40B4-BE49-F238E27FC236}">
              <a16:creationId xmlns:a16="http://schemas.microsoft.com/office/drawing/2014/main" id="{AE7A456E-82CB-43C1-9B99-001FACED2F0C}"/>
            </a:ext>
          </a:extLst>
        </xdr:cNvPr>
        <xdr:cNvGrpSpPr>
          <a:grpSpLocks/>
        </xdr:cNvGrpSpPr>
      </xdr:nvGrpSpPr>
      <xdr:grpSpPr bwMode="auto">
        <a:xfrm>
          <a:off x="6610350" y="7724775"/>
          <a:ext cx="714375" cy="190500"/>
          <a:chOff x="404" y="956"/>
          <a:chExt cx="75" cy="19"/>
        </a:xfrm>
      </xdr:grpSpPr>
      <xdr:sp macro="" textlink="">
        <xdr:nvSpPr>
          <xdr:cNvPr id="118" name="Text Box 161">
            <a:extLst>
              <a:ext uri="{FF2B5EF4-FFF2-40B4-BE49-F238E27FC236}">
                <a16:creationId xmlns:a16="http://schemas.microsoft.com/office/drawing/2014/main" id="{D155A2D1-ED4E-B051-B0AA-B12113CB89FA}"/>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19" name="Group 162">
            <a:extLst>
              <a:ext uri="{FF2B5EF4-FFF2-40B4-BE49-F238E27FC236}">
                <a16:creationId xmlns:a16="http://schemas.microsoft.com/office/drawing/2014/main" id="{D452947E-EF15-5D52-2841-A5A0D812572B}"/>
              </a:ext>
            </a:extLst>
          </xdr:cNvPr>
          <xdr:cNvGrpSpPr>
            <a:grpSpLocks/>
          </xdr:cNvGrpSpPr>
        </xdr:nvGrpSpPr>
        <xdr:grpSpPr bwMode="auto">
          <a:xfrm>
            <a:off x="421" y="957"/>
            <a:ext cx="18" cy="18"/>
            <a:chOff x="525" y="766"/>
            <a:chExt cx="18" cy="18"/>
          </a:xfrm>
        </xdr:grpSpPr>
        <xdr:sp macro="" textlink="">
          <xdr:nvSpPr>
            <xdr:cNvPr id="123" name="Oval 163">
              <a:extLst>
                <a:ext uri="{FF2B5EF4-FFF2-40B4-BE49-F238E27FC236}">
                  <a16:creationId xmlns:a16="http://schemas.microsoft.com/office/drawing/2014/main" id="{DD2755A8-2FC5-FF10-3DAB-9EA66B87157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64">
              <a:extLst>
                <a:ext uri="{FF2B5EF4-FFF2-40B4-BE49-F238E27FC236}">
                  <a16:creationId xmlns:a16="http://schemas.microsoft.com/office/drawing/2014/main" id="{742927A9-7D5A-4E4E-81C7-F918AAE5FE24}"/>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0" name="Group 165">
            <a:extLst>
              <a:ext uri="{FF2B5EF4-FFF2-40B4-BE49-F238E27FC236}">
                <a16:creationId xmlns:a16="http://schemas.microsoft.com/office/drawing/2014/main" id="{8AA115BA-C838-54C6-E09F-9FE3416E4407}"/>
              </a:ext>
            </a:extLst>
          </xdr:cNvPr>
          <xdr:cNvGrpSpPr>
            <a:grpSpLocks/>
          </xdr:cNvGrpSpPr>
        </xdr:nvGrpSpPr>
        <xdr:grpSpPr bwMode="auto">
          <a:xfrm>
            <a:off x="446" y="956"/>
            <a:ext cx="18" cy="18"/>
            <a:chOff x="526" y="765"/>
            <a:chExt cx="18" cy="18"/>
          </a:xfrm>
        </xdr:grpSpPr>
        <xdr:sp macro="" textlink="">
          <xdr:nvSpPr>
            <xdr:cNvPr id="121" name="Oval 166">
              <a:extLst>
                <a:ext uri="{FF2B5EF4-FFF2-40B4-BE49-F238E27FC236}">
                  <a16:creationId xmlns:a16="http://schemas.microsoft.com/office/drawing/2014/main" id="{4539EE57-6665-326D-F41A-6900FB0DDE3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67">
              <a:extLst>
                <a:ext uri="{FF2B5EF4-FFF2-40B4-BE49-F238E27FC236}">
                  <a16:creationId xmlns:a16="http://schemas.microsoft.com/office/drawing/2014/main" id="{89564CD7-3B58-86F6-5319-E3B09413716B}"/>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35</xdr:col>
      <xdr:colOff>9525</xdr:colOff>
      <xdr:row>44</xdr:row>
      <xdr:rowOff>0</xdr:rowOff>
    </xdr:from>
    <xdr:to>
      <xdr:col>35</xdr:col>
      <xdr:colOff>200025</xdr:colOff>
      <xdr:row>45</xdr:row>
      <xdr:rowOff>0</xdr:rowOff>
    </xdr:to>
    <xdr:grpSp>
      <xdr:nvGrpSpPr>
        <xdr:cNvPr id="125" name="Group 170">
          <a:extLst>
            <a:ext uri="{FF2B5EF4-FFF2-40B4-BE49-F238E27FC236}">
              <a16:creationId xmlns:a16="http://schemas.microsoft.com/office/drawing/2014/main" id="{29DEF514-7BA0-4E45-BE7C-609E82118CF9}"/>
            </a:ext>
          </a:extLst>
        </xdr:cNvPr>
        <xdr:cNvGrpSpPr>
          <a:grpSpLocks/>
        </xdr:cNvGrpSpPr>
      </xdr:nvGrpSpPr>
      <xdr:grpSpPr bwMode="auto">
        <a:xfrm>
          <a:off x="6705600" y="7429500"/>
          <a:ext cx="190500" cy="190500"/>
          <a:chOff x="525" y="765"/>
          <a:chExt cx="18" cy="18"/>
        </a:xfrm>
      </xdr:grpSpPr>
      <xdr:sp macro="" textlink="">
        <xdr:nvSpPr>
          <xdr:cNvPr id="126" name="Oval 171">
            <a:extLst>
              <a:ext uri="{FF2B5EF4-FFF2-40B4-BE49-F238E27FC236}">
                <a16:creationId xmlns:a16="http://schemas.microsoft.com/office/drawing/2014/main" id="{F3771D7B-61F2-0D66-76FB-F3D41B5058F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7" name="Text Box 172">
            <a:extLst>
              <a:ext uri="{FF2B5EF4-FFF2-40B4-BE49-F238E27FC236}">
                <a16:creationId xmlns:a16="http://schemas.microsoft.com/office/drawing/2014/main" id="{CA39B24C-D2F3-069A-00CD-4BBCB63A5886}"/>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35</xdr:col>
      <xdr:colOff>28575</xdr:colOff>
      <xdr:row>42</xdr:row>
      <xdr:rowOff>9525</xdr:rowOff>
    </xdr:from>
    <xdr:to>
      <xdr:col>35</xdr:col>
      <xdr:colOff>219075</xdr:colOff>
      <xdr:row>42</xdr:row>
      <xdr:rowOff>200025</xdr:rowOff>
    </xdr:to>
    <xdr:grpSp>
      <xdr:nvGrpSpPr>
        <xdr:cNvPr id="128" name="Group 173">
          <a:extLst>
            <a:ext uri="{FF2B5EF4-FFF2-40B4-BE49-F238E27FC236}">
              <a16:creationId xmlns:a16="http://schemas.microsoft.com/office/drawing/2014/main" id="{83166F75-0558-4139-8662-88BE9BA95AF7}"/>
            </a:ext>
          </a:extLst>
        </xdr:cNvPr>
        <xdr:cNvGrpSpPr>
          <a:grpSpLocks/>
        </xdr:cNvGrpSpPr>
      </xdr:nvGrpSpPr>
      <xdr:grpSpPr bwMode="auto">
        <a:xfrm>
          <a:off x="6724650" y="7019925"/>
          <a:ext cx="190500" cy="190500"/>
          <a:chOff x="526" y="766"/>
          <a:chExt cx="18" cy="18"/>
        </a:xfrm>
      </xdr:grpSpPr>
      <xdr:sp macro="" textlink="">
        <xdr:nvSpPr>
          <xdr:cNvPr id="129" name="Oval 174">
            <a:extLst>
              <a:ext uri="{FF2B5EF4-FFF2-40B4-BE49-F238E27FC236}">
                <a16:creationId xmlns:a16="http://schemas.microsoft.com/office/drawing/2014/main" id="{5F56FA59-242F-6952-F0F1-9EA5F05E938B}"/>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75">
            <a:extLst>
              <a:ext uri="{FF2B5EF4-FFF2-40B4-BE49-F238E27FC236}">
                <a16:creationId xmlns:a16="http://schemas.microsoft.com/office/drawing/2014/main" id="{D377C424-10A0-119F-AA92-AA52220ED5D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18</xdr:col>
      <xdr:colOff>0</xdr:colOff>
      <xdr:row>28</xdr:row>
      <xdr:rowOff>0</xdr:rowOff>
    </xdr:from>
    <xdr:to>
      <xdr:col>20</xdr:col>
      <xdr:colOff>0</xdr:colOff>
      <xdr:row>28</xdr:row>
      <xdr:rowOff>171450</xdr:rowOff>
    </xdr:to>
    <xdr:sp macro="" textlink="">
      <xdr:nvSpPr>
        <xdr:cNvPr id="131" name="Text Box 59">
          <a:extLst>
            <a:ext uri="{FF2B5EF4-FFF2-40B4-BE49-F238E27FC236}">
              <a16:creationId xmlns:a16="http://schemas.microsoft.com/office/drawing/2014/main" id="{26918513-BD01-4E58-93F9-BC08CD462E8F}"/>
            </a:ext>
          </a:extLst>
        </xdr:cNvPr>
        <xdr:cNvSpPr txBox="1">
          <a:spLocks noChangeArrowheads="1"/>
        </xdr:cNvSpPr>
      </xdr:nvSpPr>
      <xdr:spPr bwMode="auto">
        <a:xfrm>
          <a:off x="3181350"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18</xdr:col>
      <xdr:colOff>0</xdr:colOff>
      <xdr:row>29</xdr:row>
      <xdr:rowOff>0</xdr:rowOff>
    </xdr:from>
    <xdr:to>
      <xdr:col>20</xdr:col>
      <xdr:colOff>0</xdr:colOff>
      <xdr:row>29</xdr:row>
      <xdr:rowOff>171450</xdr:rowOff>
    </xdr:to>
    <xdr:sp macro="" textlink="">
      <xdr:nvSpPr>
        <xdr:cNvPr id="132" name="Text Box 59">
          <a:extLst>
            <a:ext uri="{FF2B5EF4-FFF2-40B4-BE49-F238E27FC236}">
              <a16:creationId xmlns:a16="http://schemas.microsoft.com/office/drawing/2014/main" id="{D0A5053D-DD46-4C21-A0C0-052E06226550}"/>
            </a:ext>
          </a:extLst>
        </xdr:cNvPr>
        <xdr:cNvSpPr txBox="1">
          <a:spLocks noChangeArrowheads="1"/>
        </xdr:cNvSpPr>
      </xdr:nvSpPr>
      <xdr:spPr bwMode="auto">
        <a:xfrm>
          <a:off x="3181350"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28575</xdr:colOff>
      <xdr:row>60</xdr:row>
      <xdr:rowOff>19050</xdr:rowOff>
    </xdr:from>
    <xdr:to>
      <xdr:col>35</xdr:col>
      <xdr:colOff>190500</xdr:colOff>
      <xdr:row>61</xdr:row>
      <xdr:rowOff>114300</xdr:rowOff>
    </xdr:to>
    <xdr:grpSp>
      <xdr:nvGrpSpPr>
        <xdr:cNvPr id="133" name="Group 108">
          <a:extLst>
            <a:ext uri="{FF2B5EF4-FFF2-40B4-BE49-F238E27FC236}">
              <a16:creationId xmlns:a16="http://schemas.microsoft.com/office/drawing/2014/main" id="{91E41C50-E352-454A-A865-F2B65F9034C1}"/>
            </a:ext>
          </a:extLst>
        </xdr:cNvPr>
        <xdr:cNvGrpSpPr>
          <a:grpSpLocks/>
        </xdr:cNvGrpSpPr>
      </xdr:nvGrpSpPr>
      <xdr:grpSpPr bwMode="auto">
        <a:xfrm>
          <a:off x="6677025" y="9791700"/>
          <a:ext cx="209550" cy="219075"/>
          <a:chOff x="525" y="766"/>
          <a:chExt cx="18" cy="18"/>
        </a:xfrm>
      </xdr:grpSpPr>
      <xdr:sp macro="" textlink="">
        <xdr:nvSpPr>
          <xdr:cNvPr id="134" name="Oval 109">
            <a:extLst>
              <a:ext uri="{FF2B5EF4-FFF2-40B4-BE49-F238E27FC236}">
                <a16:creationId xmlns:a16="http://schemas.microsoft.com/office/drawing/2014/main" id="{A07D2ADD-3CBB-317C-570B-0A0C3813A2A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10">
            <a:extLst>
              <a:ext uri="{FF2B5EF4-FFF2-40B4-BE49-F238E27FC236}">
                <a16:creationId xmlns:a16="http://schemas.microsoft.com/office/drawing/2014/main" id="{99E1A59D-82A7-DD9E-DEF1-7922EECAF779}"/>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29</xdr:col>
      <xdr:colOff>28575</xdr:colOff>
      <xdr:row>60</xdr:row>
      <xdr:rowOff>9525</xdr:rowOff>
    </xdr:from>
    <xdr:to>
      <xdr:col>30</xdr:col>
      <xdr:colOff>38100</xdr:colOff>
      <xdr:row>61</xdr:row>
      <xdr:rowOff>104775</xdr:rowOff>
    </xdr:to>
    <xdr:grpSp>
      <xdr:nvGrpSpPr>
        <xdr:cNvPr id="136" name="Group 108">
          <a:extLst>
            <a:ext uri="{FF2B5EF4-FFF2-40B4-BE49-F238E27FC236}">
              <a16:creationId xmlns:a16="http://schemas.microsoft.com/office/drawing/2014/main" id="{D849897E-C37D-4D8D-960C-FE539C5D0319}"/>
            </a:ext>
          </a:extLst>
        </xdr:cNvPr>
        <xdr:cNvGrpSpPr>
          <a:grpSpLocks/>
        </xdr:cNvGrpSpPr>
      </xdr:nvGrpSpPr>
      <xdr:grpSpPr bwMode="auto">
        <a:xfrm>
          <a:off x="5591175" y="9782175"/>
          <a:ext cx="209550" cy="219075"/>
          <a:chOff x="525" y="766"/>
          <a:chExt cx="18" cy="18"/>
        </a:xfrm>
      </xdr:grpSpPr>
      <xdr:sp macro="" textlink="">
        <xdr:nvSpPr>
          <xdr:cNvPr id="137" name="Oval 109">
            <a:extLst>
              <a:ext uri="{FF2B5EF4-FFF2-40B4-BE49-F238E27FC236}">
                <a16:creationId xmlns:a16="http://schemas.microsoft.com/office/drawing/2014/main" id="{9562E952-B614-1941-0D24-CC32E40DA80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10">
            <a:extLst>
              <a:ext uri="{FF2B5EF4-FFF2-40B4-BE49-F238E27FC236}">
                <a16:creationId xmlns:a16="http://schemas.microsoft.com/office/drawing/2014/main" id="{87EC3A4C-2B9F-AEC4-DA84-42F6780CC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53</xdr:col>
      <xdr:colOff>10353</xdr:colOff>
      <xdr:row>55</xdr:row>
      <xdr:rowOff>41414</xdr:rowOff>
    </xdr:from>
    <xdr:to>
      <xdr:col>54</xdr:col>
      <xdr:colOff>16565</xdr:colOff>
      <xdr:row>56</xdr:row>
      <xdr:rowOff>216591</xdr:rowOff>
    </xdr:to>
    <xdr:sp macro="" textlink="">
      <xdr:nvSpPr>
        <xdr:cNvPr id="139" name="Text Box 18">
          <a:extLst>
            <a:ext uri="{FF2B5EF4-FFF2-40B4-BE49-F238E27FC236}">
              <a16:creationId xmlns:a16="http://schemas.microsoft.com/office/drawing/2014/main" id="{24662853-3FDE-4C4B-AA3F-0BC7F8F94FBF}"/>
            </a:ext>
          </a:extLst>
        </xdr:cNvPr>
        <xdr:cNvSpPr txBox="1">
          <a:spLocks noChangeArrowheads="1"/>
        </xdr:cNvSpPr>
      </xdr:nvSpPr>
      <xdr:spPr bwMode="auto">
        <a:xfrm>
          <a:off x="9649653" y="8994914"/>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41</xdr:col>
      <xdr:colOff>276225</xdr:colOff>
      <xdr:row>27</xdr:row>
      <xdr:rowOff>0</xdr:rowOff>
    </xdr:from>
    <xdr:to>
      <xdr:col>43</xdr:col>
      <xdr:colOff>0</xdr:colOff>
      <xdr:row>27</xdr:row>
      <xdr:rowOff>152400</xdr:rowOff>
    </xdr:to>
    <xdr:sp macro="" textlink="">
      <xdr:nvSpPr>
        <xdr:cNvPr id="140" name="Text Box 68">
          <a:extLst>
            <a:ext uri="{FF2B5EF4-FFF2-40B4-BE49-F238E27FC236}">
              <a16:creationId xmlns:a16="http://schemas.microsoft.com/office/drawing/2014/main" id="{1C8D32D1-F915-4683-B095-1092148EA2C8}"/>
            </a:ext>
          </a:extLst>
        </xdr:cNvPr>
        <xdr:cNvSpPr txBox="1">
          <a:spLocks noChangeArrowheads="1"/>
        </xdr:cNvSpPr>
      </xdr:nvSpPr>
      <xdr:spPr bwMode="auto">
        <a:xfrm>
          <a:off x="8067675" y="32670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38100</xdr:colOff>
      <xdr:row>27</xdr:row>
      <xdr:rowOff>0</xdr:rowOff>
    </xdr:from>
    <xdr:to>
      <xdr:col>53</xdr:col>
      <xdr:colOff>0</xdr:colOff>
      <xdr:row>27</xdr:row>
      <xdr:rowOff>161925</xdr:rowOff>
    </xdr:to>
    <xdr:sp macro="" textlink="">
      <xdr:nvSpPr>
        <xdr:cNvPr id="141" name="Text Box 69">
          <a:extLst>
            <a:ext uri="{FF2B5EF4-FFF2-40B4-BE49-F238E27FC236}">
              <a16:creationId xmlns:a16="http://schemas.microsoft.com/office/drawing/2014/main" id="{AB12CC03-6E64-43CC-A970-B86C59667CFB}"/>
            </a:ext>
          </a:extLst>
        </xdr:cNvPr>
        <xdr:cNvSpPr txBox="1">
          <a:spLocks noChangeArrowheads="1"/>
        </xdr:cNvSpPr>
      </xdr:nvSpPr>
      <xdr:spPr bwMode="auto">
        <a:xfrm>
          <a:off x="9525000" y="3267075"/>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27</xdr:row>
      <xdr:rowOff>0</xdr:rowOff>
    </xdr:from>
    <xdr:to>
      <xdr:col>63</xdr:col>
      <xdr:colOff>0</xdr:colOff>
      <xdr:row>27</xdr:row>
      <xdr:rowOff>171450</xdr:rowOff>
    </xdr:to>
    <xdr:sp macro="" textlink="">
      <xdr:nvSpPr>
        <xdr:cNvPr id="142" name="Text Box 70">
          <a:extLst>
            <a:ext uri="{FF2B5EF4-FFF2-40B4-BE49-F238E27FC236}">
              <a16:creationId xmlns:a16="http://schemas.microsoft.com/office/drawing/2014/main" id="{99EE812A-24A6-4810-8345-862005AC4679}"/>
            </a:ext>
          </a:extLst>
        </xdr:cNvPr>
        <xdr:cNvSpPr txBox="1">
          <a:spLocks noChangeArrowheads="1"/>
        </xdr:cNvSpPr>
      </xdr:nvSpPr>
      <xdr:spPr bwMode="auto">
        <a:xfrm>
          <a:off x="10887075"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27</xdr:row>
      <xdr:rowOff>0</xdr:rowOff>
    </xdr:from>
    <xdr:to>
      <xdr:col>50</xdr:col>
      <xdr:colOff>0</xdr:colOff>
      <xdr:row>27</xdr:row>
      <xdr:rowOff>171450</xdr:rowOff>
    </xdr:to>
    <xdr:sp macro="" textlink="">
      <xdr:nvSpPr>
        <xdr:cNvPr id="143" name="Text Box 72">
          <a:extLst>
            <a:ext uri="{FF2B5EF4-FFF2-40B4-BE49-F238E27FC236}">
              <a16:creationId xmlns:a16="http://schemas.microsoft.com/office/drawing/2014/main" id="{1B95B074-0E8E-41AE-921C-BE58DCEDE30C}"/>
            </a:ext>
          </a:extLst>
        </xdr:cNvPr>
        <xdr:cNvSpPr txBox="1">
          <a:spLocks noChangeArrowheads="1"/>
        </xdr:cNvSpPr>
      </xdr:nvSpPr>
      <xdr:spPr bwMode="auto">
        <a:xfrm>
          <a:off x="90487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19050</xdr:colOff>
      <xdr:row>27</xdr:row>
      <xdr:rowOff>0</xdr:rowOff>
    </xdr:from>
    <xdr:to>
      <xdr:col>58</xdr:col>
      <xdr:colOff>0</xdr:colOff>
      <xdr:row>27</xdr:row>
      <xdr:rowOff>171450</xdr:rowOff>
    </xdr:to>
    <xdr:sp macro="" textlink="">
      <xdr:nvSpPr>
        <xdr:cNvPr id="144" name="Text Box 73">
          <a:extLst>
            <a:ext uri="{FF2B5EF4-FFF2-40B4-BE49-F238E27FC236}">
              <a16:creationId xmlns:a16="http://schemas.microsoft.com/office/drawing/2014/main" id="{B2BE432A-574F-4A30-A644-DB65903CC61F}"/>
            </a:ext>
          </a:extLst>
        </xdr:cNvPr>
        <xdr:cNvSpPr txBox="1">
          <a:spLocks noChangeArrowheads="1"/>
        </xdr:cNvSpPr>
      </xdr:nvSpPr>
      <xdr:spPr bwMode="auto">
        <a:xfrm>
          <a:off x="10496550" y="32670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70</xdr:col>
      <xdr:colOff>28575</xdr:colOff>
      <xdr:row>27</xdr:row>
      <xdr:rowOff>0</xdr:rowOff>
    </xdr:from>
    <xdr:to>
      <xdr:col>72</xdr:col>
      <xdr:colOff>0</xdr:colOff>
      <xdr:row>27</xdr:row>
      <xdr:rowOff>171450</xdr:rowOff>
    </xdr:to>
    <xdr:sp macro="" textlink="">
      <xdr:nvSpPr>
        <xdr:cNvPr id="145" name="Text Box 74">
          <a:extLst>
            <a:ext uri="{FF2B5EF4-FFF2-40B4-BE49-F238E27FC236}">
              <a16:creationId xmlns:a16="http://schemas.microsoft.com/office/drawing/2014/main" id="{2A899B7D-04FA-4D9B-8FCE-2290AF3751CF}"/>
            </a:ext>
          </a:extLst>
        </xdr:cNvPr>
        <xdr:cNvSpPr txBox="1">
          <a:spLocks noChangeArrowheads="1"/>
        </xdr:cNvSpPr>
      </xdr:nvSpPr>
      <xdr:spPr bwMode="auto">
        <a:xfrm>
          <a:off x="11982450" y="3267075"/>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41</xdr:col>
      <xdr:colOff>276225</xdr:colOff>
      <xdr:row>28</xdr:row>
      <xdr:rowOff>0</xdr:rowOff>
    </xdr:from>
    <xdr:to>
      <xdr:col>43</xdr:col>
      <xdr:colOff>0</xdr:colOff>
      <xdr:row>28</xdr:row>
      <xdr:rowOff>152400</xdr:rowOff>
    </xdr:to>
    <xdr:sp macro="" textlink="">
      <xdr:nvSpPr>
        <xdr:cNvPr id="146" name="Text Box 68">
          <a:extLst>
            <a:ext uri="{FF2B5EF4-FFF2-40B4-BE49-F238E27FC236}">
              <a16:creationId xmlns:a16="http://schemas.microsoft.com/office/drawing/2014/main" id="{F57D45E8-4CEA-4D97-A331-AD12A813A236}"/>
            </a:ext>
          </a:extLst>
        </xdr:cNvPr>
        <xdr:cNvSpPr txBox="1">
          <a:spLocks noChangeArrowheads="1"/>
        </xdr:cNvSpPr>
      </xdr:nvSpPr>
      <xdr:spPr bwMode="auto">
        <a:xfrm>
          <a:off x="8067675" y="35147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29</xdr:row>
      <xdr:rowOff>0</xdr:rowOff>
    </xdr:from>
    <xdr:to>
      <xdr:col>43</xdr:col>
      <xdr:colOff>0</xdr:colOff>
      <xdr:row>29</xdr:row>
      <xdr:rowOff>152400</xdr:rowOff>
    </xdr:to>
    <xdr:sp macro="" textlink="">
      <xdr:nvSpPr>
        <xdr:cNvPr id="147" name="Text Box 68">
          <a:extLst>
            <a:ext uri="{FF2B5EF4-FFF2-40B4-BE49-F238E27FC236}">
              <a16:creationId xmlns:a16="http://schemas.microsoft.com/office/drawing/2014/main" id="{A173711A-D03C-4C19-9EEA-D2373F995CFB}"/>
            </a:ext>
          </a:extLst>
        </xdr:cNvPr>
        <xdr:cNvSpPr txBox="1">
          <a:spLocks noChangeArrowheads="1"/>
        </xdr:cNvSpPr>
      </xdr:nvSpPr>
      <xdr:spPr bwMode="auto">
        <a:xfrm>
          <a:off x="8067675" y="37623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30</xdr:row>
      <xdr:rowOff>0</xdr:rowOff>
    </xdr:from>
    <xdr:to>
      <xdr:col>43</xdr:col>
      <xdr:colOff>0</xdr:colOff>
      <xdr:row>30</xdr:row>
      <xdr:rowOff>152400</xdr:rowOff>
    </xdr:to>
    <xdr:sp macro="" textlink="">
      <xdr:nvSpPr>
        <xdr:cNvPr id="148" name="Text Box 68">
          <a:extLst>
            <a:ext uri="{FF2B5EF4-FFF2-40B4-BE49-F238E27FC236}">
              <a16:creationId xmlns:a16="http://schemas.microsoft.com/office/drawing/2014/main" id="{83DC3D54-4834-4DFA-8794-B7594E1FC480}"/>
            </a:ext>
          </a:extLst>
        </xdr:cNvPr>
        <xdr:cNvSpPr txBox="1">
          <a:spLocks noChangeArrowheads="1"/>
        </xdr:cNvSpPr>
      </xdr:nvSpPr>
      <xdr:spPr bwMode="auto">
        <a:xfrm>
          <a:off x="8067675" y="40100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31</xdr:row>
      <xdr:rowOff>0</xdr:rowOff>
    </xdr:from>
    <xdr:to>
      <xdr:col>43</xdr:col>
      <xdr:colOff>0</xdr:colOff>
      <xdr:row>31</xdr:row>
      <xdr:rowOff>152400</xdr:rowOff>
    </xdr:to>
    <xdr:sp macro="" textlink="">
      <xdr:nvSpPr>
        <xdr:cNvPr id="149" name="Text Box 68">
          <a:extLst>
            <a:ext uri="{FF2B5EF4-FFF2-40B4-BE49-F238E27FC236}">
              <a16:creationId xmlns:a16="http://schemas.microsoft.com/office/drawing/2014/main" id="{711A660B-8007-409B-A583-63183E270C80}"/>
            </a:ext>
          </a:extLst>
        </xdr:cNvPr>
        <xdr:cNvSpPr txBox="1">
          <a:spLocks noChangeArrowheads="1"/>
        </xdr:cNvSpPr>
      </xdr:nvSpPr>
      <xdr:spPr bwMode="auto">
        <a:xfrm>
          <a:off x="8067675" y="42576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32</xdr:row>
      <xdr:rowOff>0</xdr:rowOff>
    </xdr:from>
    <xdr:to>
      <xdr:col>43</xdr:col>
      <xdr:colOff>0</xdr:colOff>
      <xdr:row>32</xdr:row>
      <xdr:rowOff>152400</xdr:rowOff>
    </xdr:to>
    <xdr:sp macro="" textlink="">
      <xdr:nvSpPr>
        <xdr:cNvPr id="150" name="Text Box 68">
          <a:extLst>
            <a:ext uri="{FF2B5EF4-FFF2-40B4-BE49-F238E27FC236}">
              <a16:creationId xmlns:a16="http://schemas.microsoft.com/office/drawing/2014/main" id="{1DBCF51E-7AE9-47A8-8E9F-858767FF7A3E}"/>
            </a:ext>
          </a:extLst>
        </xdr:cNvPr>
        <xdr:cNvSpPr txBox="1">
          <a:spLocks noChangeArrowheads="1"/>
        </xdr:cNvSpPr>
      </xdr:nvSpPr>
      <xdr:spPr bwMode="auto">
        <a:xfrm>
          <a:off x="8067675" y="45053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33</xdr:row>
      <xdr:rowOff>0</xdr:rowOff>
    </xdr:from>
    <xdr:to>
      <xdr:col>43</xdr:col>
      <xdr:colOff>0</xdr:colOff>
      <xdr:row>33</xdr:row>
      <xdr:rowOff>152400</xdr:rowOff>
    </xdr:to>
    <xdr:sp macro="" textlink="">
      <xdr:nvSpPr>
        <xdr:cNvPr id="151" name="Text Box 68">
          <a:extLst>
            <a:ext uri="{FF2B5EF4-FFF2-40B4-BE49-F238E27FC236}">
              <a16:creationId xmlns:a16="http://schemas.microsoft.com/office/drawing/2014/main" id="{502D3E1D-5486-4BC8-AB7D-C6D14883946F}"/>
            </a:ext>
          </a:extLst>
        </xdr:cNvPr>
        <xdr:cNvSpPr txBox="1">
          <a:spLocks noChangeArrowheads="1"/>
        </xdr:cNvSpPr>
      </xdr:nvSpPr>
      <xdr:spPr bwMode="auto">
        <a:xfrm>
          <a:off x="8067675" y="47529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34</xdr:row>
      <xdr:rowOff>0</xdr:rowOff>
    </xdr:from>
    <xdr:to>
      <xdr:col>43</xdr:col>
      <xdr:colOff>0</xdr:colOff>
      <xdr:row>34</xdr:row>
      <xdr:rowOff>152400</xdr:rowOff>
    </xdr:to>
    <xdr:sp macro="" textlink="">
      <xdr:nvSpPr>
        <xdr:cNvPr id="152" name="Text Box 68">
          <a:extLst>
            <a:ext uri="{FF2B5EF4-FFF2-40B4-BE49-F238E27FC236}">
              <a16:creationId xmlns:a16="http://schemas.microsoft.com/office/drawing/2014/main" id="{D856BFAB-6073-48DD-992A-93DDE5410717}"/>
            </a:ext>
          </a:extLst>
        </xdr:cNvPr>
        <xdr:cNvSpPr txBox="1">
          <a:spLocks noChangeArrowheads="1"/>
        </xdr:cNvSpPr>
      </xdr:nvSpPr>
      <xdr:spPr bwMode="auto">
        <a:xfrm>
          <a:off x="8067675" y="50006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35</xdr:row>
      <xdr:rowOff>0</xdr:rowOff>
    </xdr:from>
    <xdr:to>
      <xdr:col>43</xdr:col>
      <xdr:colOff>0</xdr:colOff>
      <xdr:row>35</xdr:row>
      <xdr:rowOff>152400</xdr:rowOff>
    </xdr:to>
    <xdr:sp macro="" textlink="">
      <xdr:nvSpPr>
        <xdr:cNvPr id="153" name="Text Box 68">
          <a:extLst>
            <a:ext uri="{FF2B5EF4-FFF2-40B4-BE49-F238E27FC236}">
              <a16:creationId xmlns:a16="http://schemas.microsoft.com/office/drawing/2014/main" id="{BA7E13EB-9053-4926-97EA-40035FABF475}"/>
            </a:ext>
          </a:extLst>
        </xdr:cNvPr>
        <xdr:cNvSpPr txBox="1">
          <a:spLocks noChangeArrowheads="1"/>
        </xdr:cNvSpPr>
      </xdr:nvSpPr>
      <xdr:spPr bwMode="auto">
        <a:xfrm>
          <a:off x="8067675" y="5248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36</xdr:row>
      <xdr:rowOff>0</xdr:rowOff>
    </xdr:from>
    <xdr:to>
      <xdr:col>43</xdr:col>
      <xdr:colOff>0</xdr:colOff>
      <xdr:row>36</xdr:row>
      <xdr:rowOff>152400</xdr:rowOff>
    </xdr:to>
    <xdr:sp macro="" textlink="">
      <xdr:nvSpPr>
        <xdr:cNvPr id="154" name="Text Box 68">
          <a:extLst>
            <a:ext uri="{FF2B5EF4-FFF2-40B4-BE49-F238E27FC236}">
              <a16:creationId xmlns:a16="http://schemas.microsoft.com/office/drawing/2014/main" id="{F95D1E56-F4AB-4885-B894-ED54BC8095AF}"/>
            </a:ext>
          </a:extLst>
        </xdr:cNvPr>
        <xdr:cNvSpPr txBox="1">
          <a:spLocks noChangeArrowheads="1"/>
        </xdr:cNvSpPr>
      </xdr:nvSpPr>
      <xdr:spPr bwMode="auto">
        <a:xfrm>
          <a:off x="8067675" y="54959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37</xdr:row>
      <xdr:rowOff>0</xdr:rowOff>
    </xdr:from>
    <xdr:to>
      <xdr:col>43</xdr:col>
      <xdr:colOff>0</xdr:colOff>
      <xdr:row>37</xdr:row>
      <xdr:rowOff>152400</xdr:rowOff>
    </xdr:to>
    <xdr:sp macro="" textlink="">
      <xdr:nvSpPr>
        <xdr:cNvPr id="155" name="Text Box 68">
          <a:extLst>
            <a:ext uri="{FF2B5EF4-FFF2-40B4-BE49-F238E27FC236}">
              <a16:creationId xmlns:a16="http://schemas.microsoft.com/office/drawing/2014/main" id="{9CAEC102-33DB-404A-9176-FC7BA0F72FA2}"/>
            </a:ext>
          </a:extLst>
        </xdr:cNvPr>
        <xdr:cNvSpPr txBox="1">
          <a:spLocks noChangeArrowheads="1"/>
        </xdr:cNvSpPr>
      </xdr:nvSpPr>
      <xdr:spPr bwMode="auto">
        <a:xfrm>
          <a:off x="8067675" y="57435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38</xdr:row>
      <xdr:rowOff>0</xdr:rowOff>
    </xdr:from>
    <xdr:to>
      <xdr:col>43</xdr:col>
      <xdr:colOff>0</xdr:colOff>
      <xdr:row>38</xdr:row>
      <xdr:rowOff>152400</xdr:rowOff>
    </xdr:to>
    <xdr:sp macro="" textlink="">
      <xdr:nvSpPr>
        <xdr:cNvPr id="156" name="Text Box 68">
          <a:extLst>
            <a:ext uri="{FF2B5EF4-FFF2-40B4-BE49-F238E27FC236}">
              <a16:creationId xmlns:a16="http://schemas.microsoft.com/office/drawing/2014/main" id="{D66B6774-4647-4BFF-900B-867858DE8AC0}"/>
            </a:ext>
          </a:extLst>
        </xdr:cNvPr>
        <xdr:cNvSpPr txBox="1">
          <a:spLocks noChangeArrowheads="1"/>
        </xdr:cNvSpPr>
      </xdr:nvSpPr>
      <xdr:spPr bwMode="auto">
        <a:xfrm>
          <a:off x="8067675" y="599122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39</xdr:row>
      <xdr:rowOff>0</xdr:rowOff>
    </xdr:from>
    <xdr:to>
      <xdr:col>43</xdr:col>
      <xdr:colOff>0</xdr:colOff>
      <xdr:row>39</xdr:row>
      <xdr:rowOff>152400</xdr:rowOff>
    </xdr:to>
    <xdr:sp macro="" textlink="">
      <xdr:nvSpPr>
        <xdr:cNvPr id="157" name="Text Box 68">
          <a:extLst>
            <a:ext uri="{FF2B5EF4-FFF2-40B4-BE49-F238E27FC236}">
              <a16:creationId xmlns:a16="http://schemas.microsoft.com/office/drawing/2014/main" id="{1664186F-93AE-4A9E-88BD-FC26AAFC4215}"/>
            </a:ext>
          </a:extLst>
        </xdr:cNvPr>
        <xdr:cNvSpPr txBox="1">
          <a:spLocks noChangeArrowheads="1"/>
        </xdr:cNvSpPr>
      </xdr:nvSpPr>
      <xdr:spPr bwMode="auto">
        <a:xfrm>
          <a:off x="8067675" y="62388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41</xdr:col>
      <xdr:colOff>276225</xdr:colOff>
      <xdr:row>40</xdr:row>
      <xdr:rowOff>0</xdr:rowOff>
    </xdr:from>
    <xdr:to>
      <xdr:col>43</xdr:col>
      <xdr:colOff>0</xdr:colOff>
      <xdr:row>40</xdr:row>
      <xdr:rowOff>152400</xdr:rowOff>
    </xdr:to>
    <xdr:sp macro="" textlink="">
      <xdr:nvSpPr>
        <xdr:cNvPr id="158" name="Text Box 68">
          <a:extLst>
            <a:ext uri="{FF2B5EF4-FFF2-40B4-BE49-F238E27FC236}">
              <a16:creationId xmlns:a16="http://schemas.microsoft.com/office/drawing/2014/main" id="{48C03EBF-BA13-45C2-94E8-79F7E23F7DF1}"/>
            </a:ext>
          </a:extLst>
        </xdr:cNvPr>
        <xdr:cNvSpPr txBox="1">
          <a:spLocks noChangeArrowheads="1"/>
        </xdr:cNvSpPr>
      </xdr:nvSpPr>
      <xdr:spPr bwMode="auto">
        <a:xfrm>
          <a:off x="8067675" y="64960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48</xdr:col>
      <xdr:colOff>123825</xdr:colOff>
      <xdr:row>28</xdr:row>
      <xdr:rowOff>0</xdr:rowOff>
    </xdr:from>
    <xdr:to>
      <xdr:col>50</xdr:col>
      <xdr:colOff>0</xdr:colOff>
      <xdr:row>28</xdr:row>
      <xdr:rowOff>171450</xdr:rowOff>
    </xdr:to>
    <xdr:sp macro="" textlink="">
      <xdr:nvSpPr>
        <xdr:cNvPr id="159" name="Text Box 72">
          <a:extLst>
            <a:ext uri="{FF2B5EF4-FFF2-40B4-BE49-F238E27FC236}">
              <a16:creationId xmlns:a16="http://schemas.microsoft.com/office/drawing/2014/main" id="{CC64E6F0-5287-46F8-B3DC-10D3758DDBC2}"/>
            </a:ext>
          </a:extLst>
        </xdr:cNvPr>
        <xdr:cNvSpPr txBox="1">
          <a:spLocks noChangeArrowheads="1"/>
        </xdr:cNvSpPr>
      </xdr:nvSpPr>
      <xdr:spPr bwMode="auto">
        <a:xfrm>
          <a:off x="9048750"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29</xdr:row>
      <xdr:rowOff>0</xdr:rowOff>
    </xdr:from>
    <xdr:to>
      <xdr:col>50</xdr:col>
      <xdr:colOff>0</xdr:colOff>
      <xdr:row>29</xdr:row>
      <xdr:rowOff>171450</xdr:rowOff>
    </xdr:to>
    <xdr:sp macro="" textlink="">
      <xdr:nvSpPr>
        <xdr:cNvPr id="160" name="Text Box 72">
          <a:extLst>
            <a:ext uri="{FF2B5EF4-FFF2-40B4-BE49-F238E27FC236}">
              <a16:creationId xmlns:a16="http://schemas.microsoft.com/office/drawing/2014/main" id="{7C6D6AB1-A8AC-468F-8563-81C8F4E687AE}"/>
            </a:ext>
          </a:extLst>
        </xdr:cNvPr>
        <xdr:cNvSpPr txBox="1">
          <a:spLocks noChangeArrowheads="1"/>
        </xdr:cNvSpPr>
      </xdr:nvSpPr>
      <xdr:spPr bwMode="auto">
        <a:xfrm>
          <a:off x="9048750"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30</xdr:row>
      <xdr:rowOff>0</xdr:rowOff>
    </xdr:from>
    <xdr:to>
      <xdr:col>50</xdr:col>
      <xdr:colOff>0</xdr:colOff>
      <xdr:row>30</xdr:row>
      <xdr:rowOff>171450</xdr:rowOff>
    </xdr:to>
    <xdr:sp macro="" textlink="">
      <xdr:nvSpPr>
        <xdr:cNvPr id="161" name="Text Box 72">
          <a:extLst>
            <a:ext uri="{FF2B5EF4-FFF2-40B4-BE49-F238E27FC236}">
              <a16:creationId xmlns:a16="http://schemas.microsoft.com/office/drawing/2014/main" id="{7E9AA372-65A4-4CA8-B332-E41B9CA3232F}"/>
            </a:ext>
          </a:extLst>
        </xdr:cNvPr>
        <xdr:cNvSpPr txBox="1">
          <a:spLocks noChangeArrowheads="1"/>
        </xdr:cNvSpPr>
      </xdr:nvSpPr>
      <xdr:spPr bwMode="auto">
        <a:xfrm>
          <a:off x="9048750" y="40100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31</xdr:row>
      <xdr:rowOff>0</xdr:rowOff>
    </xdr:from>
    <xdr:to>
      <xdr:col>50</xdr:col>
      <xdr:colOff>0</xdr:colOff>
      <xdr:row>31</xdr:row>
      <xdr:rowOff>171450</xdr:rowOff>
    </xdr:to>
    <xdr:sp macro="" textlink="">
      <xdr:nvSpPr>
        <xdr:cNvPr id="162" name="Text Box 72">
          <a:extLst>
            <a:ext uri="{FF2B5EF4-FFF2-40B4-BE49-F238E27FC236}">
              <a16:creationId xmlns:a16="http://schemas.microsoft.com/office/drawing/2014/main" id="{67D263D1-62BC-47D1-A569-E7822A3C630E}"/>
            </a:ext>
          </a:extLst>
        </xdr:cNvPr>
        <xdr:cNvSpPr txBox="1">
          <a:spLocks noChangeArrowheads="1"/>
        </xdr:cNvSpPr>
      </xdr:nvSpPr>
      <xdr:spPr bwMode="auto">
        <a:xfrm>
          <a:off x="9048750" y="42576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32</xdr:row>
      <xdr:rowOff>0</xdr:rowOff>
    </xdr:from>
    <xdr:to>
      <xdr:col>50</xdr:col>
      <xdr:colOff>0</xdr:colOff>
      <xdr:row>32</xdr:row>
      <xdr:rowOff>171450</xdr:rowOff>
    </xdr:to>
    <xdr:sp macro="" textlink="">
      <xdr:nvSpPr>
        <xdr:cNvPr id="163" name="Text Box 72">
          <a:extLst>
            <a:ext uri="{FF2B5EF4-FFF2-40B4-BE49-F238E27FC236}">
              <a16:creationId xmlns:a16="http://schemas.microsoft.com/office/drawing/2014/main" id="{AD904498-616E-4629-ADF0-8A33AABABA7D}"/>
            </a:ext>
          </a:extLst>
        </xdr:cNvPr>
        <xdr:cNvSpPr txBox="1">
          <a:spLocks noChangeArrowheads="1"/>
        </xdr:cNvSpPr>
      </xdr:nvSpPr>
      <xdr:spPr bwMode="auto">
        <a:xfrm>
          <a:off x="9048750" y="45053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33</xdr:row>
      <xdr:rowOff>0</xdr:rowOff>
    </xdr:from>
    <xdr:to>
      <xdr:col>50</xdr:col>
      <xdr:colOff>0</xdr:colOff>
      <xdr:row>33</xdr:row>
      <xdr:rowOff>171450</xdr:rowOff>
    </xdr:to>
    <xdr:sp macro="" textlink="">
      <xdr:nvSpPr>
        <xdr:cNvPr id="164" name="Text Box 72">
          <a:extLst>
            <a:ext uri="{FF2B5EF4-FFF2-40B4-BE49-F238E27FC236}">
              <a16:creationId xmlns:a16="http://schemas.microsoft.com/office/drawing/2014/main" id="{D9B16F31-FC3F-4A6F-8EE6-9737B5FB7049}"/>
            </a:ext>
          </a:extLst>
        </xdr:cNvPr>
        <xdr:cNvSpPr txBox="1">
          <a:spLocks noChangeArrowheads="1"/>
        </xdr:cNvSpPr>
      </xdr:nvSpPr>
      <xdr:spPr bwMode="auto">
        <a:xfrm>
          <a:off x="9048750" y="47529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34</xdr:row>
      <xdr:rowOff>0</xdr:rowOff>
    </xdr:from>
    <xdr:to>
      <xdr:col>50</xdr:col>
      <xdr:colOff>0</xdr:colOff>
      <xdr:row>34</xdr:row>
      <xdr:rowOff>171450</xdr:rowOff>
    </xdr:to>
    <xdr:sp macro="" textlink="">
      <xdr:nvSpPr>
        <xdr:cNvPr id="165" name="Text Box 72">
          <a:extLst>
            <a:ext uri="{FF2B5EF4-FFF2-40B4-BE49-F238E27FC236}">
              <a16:creationId xmlns:a16="http://schemas.microsoft.com/office/drawing/2014/main" id="{B30765D8-265D-4B70-9EF0-AC38C543770B}"/>
            </a:ext>
          </a:extLst>
        </xdr:cNvPr>
        <xdr:cNvSpPr txBox="1">
          <a:spLocks noChangeArrowheads="1"/>
        </xdr:cNvSpPr>
      </xdr:nvSpPr>
      <xdr:spPr bwMode="auto">
        <a:xfrm>
          <a:off x="9048750" y="50006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35</xdr:row>
      <xdr:rowOff>0</xdr:rowOff>
    </xdr:from>
    <xdr:to>
      <xdr:col>50</xdr:col>
      <xdr:colOff>0</xdr:colOff>
      <xdr:row>35</xdr:row>
      <xdr:rowOff>171450</xdr:rowOff>
    </xdr:to>
    <xdr:sp macro="" textlink="">
      <xdr:nvSpPr>
        <xdr:cNvPr id="166" name="Text Box 72">
          <a:extLst>
            <a:ext uri="{FF2B5EF4-FFF2-40B4-BE49-F238E27FC236}">
              <a16:creationId xmlns:a16="http://schemas.microsoft.com/office/drawing/2014/main" id="{50B55B77-6025-4668-9D59-1C1E86D072E3}"/>
            </a:ext>
          </a:extLst>
        </xdr:cNvPr>
        <xdr:cNvSpPr txBox="1">
          <a:spLocks noChangeArrowheads="1"/>
        </xdr:cNvSpPr>
      </xdr:nvSpPr>
      <xdr:spPr bwMode="auto">
        <a:xfrm>
          <a:off x="9048750" y="5248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36</xdr:row>
      <xdr:rowOff>0</xdr:rowOff>
    </xdr:from>
    <xdr:to>
      <xdr:col>50</xdr:col>
      <xdr:colOff>0</xdr:colOff>
      <xdr:row>36</xdr:row>
      <xdr:rowOff>171450</xdr:rowOff>
    </xdr:to>
    <xdr:sp macro="" textlink="">
      <xdr:nvSpPr>
        <xdr:cNvPr id="167" name="Text Box 72">
          <a:extLst>
            <a:ext uri="{FF2B5EF4-FFF2-40B4-BE49-F238E27FC236}">
              <a16:creationId xmlns:a16="http://schemas.microsoft.com/office/drawing/2014/main" id="{7949612C-4CD8-49D7-B36E-9F1B4BDF3D64}"/>
            </a:ext>
          </a:extLst>
        </xdr:cNvPr>
        <xdr:cNvSpPr txBox="1">
          <a:spLocks noChangeArrowheads="1"/>
        </xdr:cNvSpPr>
      </xdr:nvSpPr>
      <xdr:spPr bwMode="auto">
        <a:xfrm>
          <a:off x="9048750" y="54959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37</xdr:row>
      <xdr:rowOff>0</xdr:rowOff>
    </xdr:from>
    <xdr:to>
      <xdr:col>50</xdr:col>
      <xdr:colOff>0</xdr:colOff>
      <xdr:row>37</xdr:row>
      <xdr:rowOff>171450</xdr:rowOff>
    </xdr:to>
    <xdr:sp macro="" textlink="">
      <xdr:nvSpPr>
        <xdr:cNvPr id="168" name="Text Box 72">
          <a:extLst>
            <a:ext uri="{FF2B5EF4-FFF2-40B4-BE49-F238E27FC236}">
              <a16:creationId xmlns:a16="http://schemas.microsoft.com/office/drawing/2014/main" id="{9204932B-1337-4205-A12F-A03959DCEB79}"/>
            </a:ext>
          </a:extLst>
        </xdr:cNvPr>
        <xdr:cNvSpPr txBox="1">
          <a:spLocks noChangeArrowheads="1"/>
        </xdr:cNvSpPr>
      </xdr:nvSpPr>
      <xdr:spPr bwMode="auto">
        <a:xfrm>
          <a:off x="9048750" y="5743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38</xdr:row>
      <xdr:rowOff>0</xdr:rowOff>
    </xdr:from>
    <xdr:to>
      <xdr:col>50</xdr:col>
      <xdr:colOff>0</xdr:colOff>
      <xdr:row>38</xdr:row>
      <xdr:rowOff>171450</xdr:rowOff>
    </xdr:to>
    <xdr:sp macro="" textlink="">
      <xdr:nvSpPr>
        <xdr:cNvPr id="169" name="Text Box 72">
          <a:extLst>
            <a:ext uri="{FF2B5EF4-FFF2-40B4-BE49-F238E27FC236}">
              <a16:creationId xmlns:a16="http://schemas.microsoft.com/office/drawing/2014/main" id="{406C2CCD-A64E-4FA5-B056-5D4DA0BEE645}"/>
            </a:ext>
          </a:extLst>
        </xdr:cNvPr>
        <xdr:cNvSpPr txBox="1">
          <a:spLocks noChangeArrowheads="1"/>
        </xdr:cNvSpPr>
      </xdr:nvSpPr>
      <xdr:spPr bwMode="auto">
        <a:xfrm>
          <a:off x="9048750" y="59912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39</xdr:row>
      <xdr:rowOff>0</xdr:rowOff>
    </xdr:from>
    <xdr:to>
      <xdr:col>50</xdr:col>
      <xdr:colOff>0</xdr:colOff>
      <xdr:row>39</xdr:row>
      <xdr:rowOff>171450</xdr:rowOff>
    </xdr:to>
    <xdr:sp macro="" textlink="">
      <xdr:nvSpPr>
        <xdr:cNvPr id="170" name="Text Box 72">
          <a:extLst>
            <a:ext uri="{FF2B5EF4-FFF2-40B4-BE49-F238E27FC236}">
              <a16:creationId xmlns:a16="http://schemas.microsoft.com/office/drawing/2014/main" id="{DA376A4C-C67C-4305-818E-131448E2D899}"/>
            </a:ext>
          </a:extLst>
        </xdr:cNvPr>
        <xdr:cNvSpPr txBox="1">
          <a:spLocks noChangeArrowheads="1"/>
        </xdr:cNvSpPr>
      </xdr:nvSpPr>
      <xdr:spPr bwMode="auto">
        <a:xfrm>
          <a:off x="9048750" y="62388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48</xdr:col>
      <xdr:colOff>123825</xdr:colOff>
      <xdr:row>40</xdr:row>
      <xdr:rowOff>0</xdr:rowOff>
    </xdr:from>
    <xdr:to>
      <xdr:col>50</xdr:col>
      <xdr:colOff>0</xdr:colOff>
      <xdr:row>40</xdr:row>
      <xdr:rowOff>171450</xdr:rowOff>
    </xdr:to>
    <xdr:sp macro="" textlink="">
      <xdr:nvSpPr>
        <xdr:cNvPr id="171" name="Text Box 72">
          <a:extLst>
            <a:ext uri="{FF2B5EF4-FFF2-40B4-BE49-F238E27FC236}">
              <a16:creationId xmlns:a16="http://schemas.microsoft.com/office/drawing/2014/main" id="{29B9779F-EA2A-49F5-B448-9DA36AC071EE}"/>
            </a:ext>
          </a:extLst>
        </xdr:cNvPr>
        <xdr:cNvSpPr txBox="1">
          <a:spLocks noChangeArrowheads="1"/>
        </xdr:cNvSpPr>
      </xdr:nvSpPr>
      <xdr:spPr bwMode="auto">
        <a:xfrm>
          <a:off x="9048750" y="64960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60</xdr:col>
      <xdr:colOff>9525</xdr:colOff>
      <xdr:row>28</xdr:row>
      <xdr:rowOff>0</xdr:rowOff>
    </xdr:from>
    <xdr:to>
      <xdr:col>63</xdr:col>
      <xdr:colOff>0</xdr:colOff>
      <xdr:row>28</xdr:row>
      <xdr:rowOff>171450</xdr:rowOff>
    </xdr:to>
    <xdr:sp macro="" textlink="">
      <xdr:nvSpPr>
        <xdr:cNvPr id="172" name="Text Box 70">
          <a:extLst>
            <a:ext uri="{FF2B5EF4-FFF2-40B4-BE49-F238E27FC236}">
              <a16:creationId xmlns:a16="http://schemas.microsoft.com/office/drawing/2014/main" id="{283F8691-EB08-4C25-812C-26C21F78D0C5}"/>
            </a:ext>
          </a:extLst>
        </xdr:cNvPr>
        <xdr:cNvSpPr txBox="1">
          <a:spLocks noChangeArrowheads="1"/>
        </xdr:cNvSpPr>
      </xdr:nvSpPr>
      <xdr:spPr bwMode="auto">
        <a:xfrm>
          <a:off x="10887075" y="35147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29</xdr:row>
      <xdr:rowOff>0</xdr:rowOff>
    </xdr:from>
    <xdr:to>
      <xdr:col>63</xdr:col>
      <xdr:colOff>0</xdr:colOff>
      <xdr:row>29</xdr:row>
      <xdr:rowOff>171450</xdr:rowOff>
    </xdr:to>
    <xdr:sp macro="" textlink="">
      <xdr:nvSpPr>
        <xdr:cNvPr id="173" name="Text Box 70">
          <a:extLst>
            <a:ext uri="{FF2B5EF4-FFF2-40B4-BE49-F238E27FC236}">
              <a16:creationId xmlns:a16="http://schemas.microsoft.com/office/drawing/2014/main" id="{B390E5F8-C552-41AE-B9C1-FD2139779334}"/>
            </a:ext>
          </a:extLst>
        </xdr:cNvPr>
        <xdr:cNvSpPr txBox="1">
          <a:spLocks noChangeArrowheads="1"/>
        </xdr:cNvSpPr>
      </xdr:nvSpPr>
      <xdr:spPr bwMode="auto">
        <a:xfrm>
          <a:off x="10887075" y="37623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30</xdr:row>
      <xdr:rowOff>0</xdr:rowOff>
    </xdr:from>
    <xdr:to>
      <xdr:col>63</xdr:col>
      <xdr:colOff>0</xdr:colOff>
      <xdr:row>30</xdr:row>
      <xdr:rowOff>171450</xdr:rowOff>
    </xdr:to>
    <xdr:sp macro="" textlink="">
      <xdr:nvSpPr>
        <xdr:cNvPr id="174" name="Text Box 70">
          <a:extLst>
            <a:ext uri="{FF2B5EF4-FFF2-40B4-BE49-F238E27FC236}">
              <a16:creationId xmlns:a16="http://schemas.microsoft.com/office/drawing/2014/main" id="{E0E6EC86-21EB-4B74-8163-42E45F3166F7}"/>
            </a:ext>
          </a:extLst>
        </xdr:cNvPr>
        <xdr:cNvSpPr txBox="1">
          <a:spLocks noChangeArrowheads="1"/>
        </xdr:cNvSpPr>
      </xdr:nvSpPr>
      <xdr:spPr bwMode="auto">
        <a:xfrm>
          <a:off x="10887075" y="40100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31</xdr:row>
      <xdr:rowOff>0</xdr:rowOff>
    </xdr:from>
    <xdr:to>
      <xdr:col>63</xdr:col>
      <xdr:colOff>0</xdr:colOff>
      <xdr:row>31</xdr:row>
      <xdr:rowOff>171450</xdr:rowOff>
    </xdr:to>
    <xdr:sp macro="" textlink="">
      <xdr:nvSpPr>
        <xdr:cNvPr id="175" name="Text Box 70">
          <a:extLst>
            <a:ext uri="{FF2B5EF4-FFF2-40B4-BE49-F238E27FC236}">
              <a16:creationId xmlns:a16="http://schemas.microsoft.com/office/drawing/2014/main" id="{F0516FFF-2DFF-465E-A286-7891EAB3898A}"/>
            </a:ext>
          </a:extLst>
        </xdr:cNvPr>
        <xdr:cNvSpPr txBox="1">
          <a:spLocks noChangeArrowheads="1"/>
        </xdr:cNvSpPr>
      </xdr:nvSpPr>
      <xdr:spPr bwMode="auto">
        <a:xfrm>
          <a:off x="10887075" y="42576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32</xdr:row>
      <xdr:rowOff>0</xdr:rowOff>
    </xdr:from>
    <xdr:to>
      <xdr:col>63</xdr:col>
      <xdr:colOff>0</xdr:colOff>
      <xdr:row>32</xdr:row>
      <xdr:rowOff>171450</xdr:rowOff>
    </xdr:to>
    <xdr:sp macro="" textlink="">
      <xdr:nvSpPr>
        <xdr:cNvPr id="176" name="Text Box 70">
          <a:extLst>
            <a:ext uri="{FF2B5EF4-FFF2-40B4-BE49-F238E27FC236}">
              <a16:creationId xmlns:a16="http://schemas.microsoft.com/office/drawing/2014/main" id="{8B95E238-E675-41CD-B0BD-9FAF61226CA9}"/>
            </a:ext>
          </a:extLst>
        </xdr:cNvPr>
        <xdr:cNvSpPr txBox="1">
          <a:spLocks noChangeArrowheads="1"/>
        </xdr:cNvSpPr>
      </xdr:nvSpPr>
      <xdr:spPr bwMode="auto">
        <a:xfrm>
          <a:off x="10887075" y="45053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33</xdr:row>
      <xdr:rowOff>0</xdr:rowOff>
    </xdr:from>
    <xdr:to>
      <xdr:col>63</xdr:col>
      <xdr:colOff>0</xdr:colOff>
      <xdr:row>33</xdr:row>
      <xdr:rowOff>171450</xdr:rowOff>
    </xdr:to>
    <xdr:sp macro="" textlink="">
      <xdr:nvSpPr>
        <xdr:cNvPr id="177" name="Text Box 70">
          <a:extLst>
            <a:ext uri="{FF2B5EF4-FFF2-40B4-BE49-F238E27FC236}">
              <a16:creationId xmlns:a16="http://schemas.microsoft.com/office/drawing/2014/main" id="{2EFD39D4-D5A7-4F68-9E9B-6E117B1DF7FD}"/>
            </a:ext>
          </a:extLst>
        </xdr:cNvPr>
        <xdr:cNvSpPr txBox="1">
          <a:spLocks noChangeArrowheads="1"/>
        </xdr:cNvSpPr>
      </xdr:nvSpPr>
      <xdr:spPr bwMode="auto">
        <a:xfrm>
          <a:off x="10887075" y="47529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34</xdr:row>
      <xdr:rowOff>0</xdr:rowOff>
    </xdr:from>
    <xdr:to>
      <xdr:col>63</xdr:col>
      <xdr:colOff>0</xdr:colOff>
      <xdr:row>34</xdr:row>
      <xdr:rowOff>171450</xdr:rowOff>
    </xdr:to>
    <xdr:sp macro="" textlink="">
      <xdr:nvSpPr>
        <xdr:cNvPr id="178" name="Text Box 70">
          <a:extLst>
            <a:ext uri="{FF2B5EF4-FFF2-40B4-BE49-F238E27FC236}">
              <a16:creationId xmlns:a16="http://schemas.microsoft.com/office/drawing/2014/main" id="{1CA81154-6838-41E5-86C4-2ABA13589BE5}"/>
            </a:ext>
          </a:extLst>
        </xdr:cNvPr>
        <xdr:cNvSpPr txBox="1">
          <a:spLocks noChangeArrowheads="1"/>
        </xdr:cNvSpPr>
      </xdr:nvSpPr>
      <xdr:spPr bwMode="auto">
        <a:xfrm>
          <a:off x="10887075" y="50006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35</xdr:row>
      <xdr:rowOff>0</xdr:rowOff>
    </xdr:from>
    <xdr:to>
      <xdr:col>63</xdr:col>
      <xdr:colOff>0</xdr:colOff>
      <xdr:row>35</xdr:row>
      <xdr:rowOff>171450</xdr:rowOff>
    </xdr:to>
    <xdr:sp macro="" textlink="">
      <xdr:nvSpPr>
        <xdr:cNvPr id="179" name="Text Box 70">
          <a:extLst>
            <a:ext uri="{FF2B5EF4-FFF2-40B4-BE49-F238E27FC236}">
              <a16:creationId xmlns:a16="http://schemas.microsoft.com/office/drawing/2014/main" id="{82B68BE5-BB1C-41DE-BD93-086BE568FEA2}"/>
            </a:ext>
          </a:extLst>
        </xdr:cNvPr>
        <xdr:cNvSpPr txBox="1">
          <a:spLocks noChangeArrowheads="1"/>
        </xdr:cNvSpPr>
      </xdr:nvSpPr>
      <xdr:spPr bwMode="auto">
        <a:xfrm>
          <a:off x="10887075" y="5248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36</xdr:row>
      <xdr:rowOff>0</xdr:rowOff>
    </xdr:from>
    <xdr:to>
      <xdr:col>63</xdr:col>
      <xdr:colOff>0</xdr:colOff>
      <xdr:row>36</xdr:row>
      <xdr:rowOff>171450</xdr:rowOff>
    </xdr:to>
    <xdr:sp macro="" textlink="">
      <xdr:nvSpPr>
        <xdr:cNvPr id="180" name="Text Box 70">
          <a:extLst>
            <a:ext uri="{FF2B5EF4-FFF2-40B4-BE49-F238E27FC236}">
              <a16:creationId xmlns:a16="http://schemas.microsoft.com/office/drawing/2014/main" id="{32D6CA24-BBFF-48CB-85A9-B761E8CFAEBC}"/>
            </a:ext>
          </a:extLst>
        </xdr:cNvPr>
        <xdr:cNvSpPr txBox="1">
          <a:spLocks noChangeArrowheads="1"/>
        </xdr:cNvSpPr>
      </xdr:nvSpPr>
      <xdr:spPr bwMode="auto">
        <a:xfrm>
          <a:off x="10887075" y="54959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37</xdr:row>
      <xdr:rowOff>0</xdr:rowOff>
    </xdr:from>
    <xdr:to>
      <xdr:col>63</xdr:col>
      <xdr:colOff>0</xdr:colOff>
      <xdr:row>37</xdr:row>
      <xdr:rowOff>171450</xdr:rowOff>
    </xdr:to>
    <xdr:sp macro="" textlink="">
      <xdr:nvSpPr>
        <xdr:cNvPr id="181" name="Text Box 70">
          <a:extLst>
            <a:ext uri="{FF2B5EF4-FFF2-40B4-BE49-F238E27FC236}">
              <a16:creationId xmlns:a16="http://schemas.microsoft.com/office/drawing/2014/main" id="{A1414480-635F-463A-BD86-A987C82B3E54}"/>
            </a:ext>
          </a:extLst>
        </xdr:cNvPr>
        <xdr:cNvSpPr txBox="1">
          <a:spLocks noChangeArrowheads="1"/>
        </xdr:cNvSpPr>
      </xdr:nvSpPr>
      <xdr:spPr bwMode="auto">
        <a:xfrm>
          <a:off x="10887075" y="5743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38</xdr:row>
      <xdr:rowOff>0</xdr:rowOff>
    </xdr:from>
    <xdr:to>
      <xdr:col>63</xdr:col>
      <xdr:colOff>0</xdr:colOff>
      <xdr:row>38</xdr:row>
      <xdr:rowOff>171450</xdr:rowOff>
    </xdr:to>
    <xdr:sp macro="" textlink="">
      <xdr:nvSpPr>
        <xdr:cNvPr id="182" name="Text Box 70">
          <a:extLst>
            <a:ext uri="{FF2B5EF4-FFF2-40B4-BE49-F238E27FC236}">
              <a16:creationId xmlns:a16="http://schemas.microsoft.com/office/drawing/2014/main" id="{96B90476-86D2-4A47-AC17-CFD80EC31892}"/>
            </a:ext>
          </a:extLst>
        </xdr:cNvPr>
        <xdr:cNvSpPr txBox="1">
          <a:spLocks noChangeArrowheads="1"/>
        </xdr:cNvSpPr>
      </xdr:nvSpPr>
      <xdr:spPr bwMode="auto">
        <a:xfrm>
          <a:off x="10887075" y="599122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39</xdr:row>
      <xdr:rowOff>0</xdr:rowOff>
    </xdr:from>
    <xdr:to>
      <xdr:col>63</xdr:col>
      <xdr:colOff>0</xdr:colOff>
      <xdr:row>39</xdr:row>
      <xdr:rowOff>171450</xdr:rowOff>
    </xdr:to>
    <xdr:sp macro="" textlink="">
      <xdr:nvSpPr>
        <xdr:cNvPr id="183" name="Text Box 70">
          <a:extLst>
            <a:ext uri="{FF2B5EF4-FFF2-40B4-BE49-F238E27FC236}">
              <a16:creationId xmlns:a16="http://schemas.microsoft.com/office/drawing/2014/main" id="{64896A3F-D69B-4BAC-8B25-B899C6ACA0DB}"/>
            </a:ext>
          </a:extLst>
        </xdr:cNvPr>
        <xdr:cNvSpPr txBox="1">
          <a:spLocks noChangeArrowheads="1"/>
        </xdr:cNvSpPr>
      </xdr:nvSpPr>
      <xdr:spPr bwMode="auto">
        <a:xfrm>
          <a:off x="10887075" y="62388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9525</xdr:colOff>
      <xdr:row>40</xdr:row>
      <xdr:rowOff>0</xdr:rowOff>
    </xdr:from>
    <xdr:to>
      <xdr:col>63</xdr:col>
      <xdr:colOff>0</xdr:colOff>
      <xdr:row>40</xdr:row>
      <xdr:rowOff>171450</xdr:rowOff>
    </xdr:to>
    <xdr:sp macro="" textlink="">
      <xdr:nvSpPr>
        <xdr:cNvPr id="184" name="Text Box 70">
          <a:extLst>
            <a:ext uri="{FF2B5EF4-FFF2-40B4-BE49-F238E27FC236}">
              <a16:creationId xmlns:a16="http://schemas.microsoft.com/office/drawing/2014/main" id="{EF30F728-45F8-47B6-AE49-C3AA80D02DA2}"/>
            </a:ext>
          </a:extLst>
        </xdr:cNvPr>
        <xdr:cNvSpPr txBox="1">
          <a:spLocks noChangeArrowheads="1"/>
        </xdr:cNvSpPr>
      </xdr:nvSpPr>
      <xdr:spPr bwMode="auto">
        <a:xfrm>
          <a:off x="10887075" y="64960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20</xdr:col>
      <xdr:colOff>28575</xdr:colOff>
      <xdr:row>24</xdr:row>
      <xdr:rowOff>0</xdr:rowOff>
    </xdr:from>
    <xdr:to>
      <xdr:col>25</xdr:col>
      <xdr:colOff>352425</xdr:colOff>
      <xdr:row>26</xdr:row>
      <xdr:rowOff>57150</xdr:rowOff>
    </xdr:to>
    <xdr:sp macro="" textlink="">
      <xdr:nvSpPr>
        <xdr:cNvPr id="185" name="AutoShape 115">
          <a:extLst>
            <a:ext uri="{FF2B5EF4-FFF2-40B4-BE49-F238E27FC236}">
              <a16:creationId xmlns:a16="http://schemas.microsoft.com/office/drawing/2014/main" id="{A020485C-ECC5-4E6F-B8B4-7F5285D52F7A}"/>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28575</xdr:colOff>
      <xdr:row>24</xdr:row>
      <xdr:rowOff>0</xdr:rowOff>
    </xdr:from>
    <xdr:to>
      <xdr:col>25</xdr:col>
      <xdr:colOff>352425</xdr:colOff>
      <xdr:row>26</xdr:row>
      <xdr:rowOff>57150</xdr:rowOff>
    </xdr:to>
    <xdr:sp macro="" textlink="">
      <xdr:nvSpPr>
        <xdr:cNvPr id="186" name="AutoShape 115">
          <a:extLst>
            <a:ext uri="{FF2B5EF4-FFF2-40B4-BE49-F238E27FC236}">
              <a16:creationId xmlns:a16="http://schemas.microsoft.com/office/drawing/2014/main" id="{01871671-B56E-42BF-8588-BD6B4254854E}"/>
            </a:ext>
          </a:extLst>
        </xdr:cNvPr>
        <xdr:cNvSpPr>
          <a:spLocks noChangeArrowheads="1"/>
        </xdr:cNvSpPr>
      </xdr:nvSpPr>
      <xdr:spPr bwMode="auto">
        <a:xfrm>
          <a:off x="3419475" y="2762250"/>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0</xdr:colOff>
      <xdr:row>23</xdr:row>
      <xdr:rowOff>0</xdr:rowOff>
    </xdr:from>
    <xdr:to>
      <xdr:col>48</xdr:col>
      <xdr:colOff>238125</xdr:colOff>
      <xdr:row>26</xdr:row>
      <xdr:rowOff>129268</xdr:rowOff>
    </xdr:to>
    <xdr:sp macro="" textlink="">
      <xdr:nvSpPr>
        <xdr:cNvPr id="187" name="Text Box 117">
          <a:extLst>
            <a:ext uri="{FF2B5EF4-FFF2-40B4-BE49-F238E27FC236}">
              <a16:creationId xmlns:a16="http://schemas.microsoft.com/office/drawing/2014/main" id="{5C849060-C4ED-4A02-8A68-C23B8E2E4114}"/>
            </a:ext>
          </a:extLst>
        </xdr:cNvPr>
        <xdr:cNvSpPr txBox="1">
          <a:spLocks noChangeArrowheads="1"/>
        </xdr:cNvSpPr>
      </xdr:nvSpPr>
      <xdr:spPr bwMode="auto">
        <a:xfrm>
          <a:off x="7791450" y="2609850"/>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50</xdr:col>
      <xdr:colOff>0</xdr:colOff>
      <xdr:row>24</xdr:row>
      <xdr:rowOff>0</xdr:rowOff>
    </xdr:from>
    <xdr:to>
      <xdr:col>57</xdr:col>
      <xdr:colOff>64285</xdr:colOff>
      <xdr:row>26</xdr:row>
      <xdr:rowOff>62593</xdr:rowOff>
    </xdr:to>
    <xdr:sp macro="" textlink="">
      <xdr:nvSpPr>
        <xdr:cNvPr id="188" name="Text Box 120">
          <a:extLst>
            <a:ext uri="{FF2B5EF4-FFF2-40B4-BE49-F238E27FC236}">
              <a16:creationId xmlns:a16="http://schemas.microsoft.com/office/drawing/2014/main" id="{B6ADCD8C-55C8-4F7A-B3BA-2DD76EF36F04}"/>
            </a:ext>
          </a:extLst>
        </xdr:cNvPr>
        <xdr:cNvSpPr txBox="1">
          <a:spLocks noChangeArrowheads="1"/>
        </xdr:cNvSpPr>
      </xdr:nvSpPr>
      <xdr:spPr bwMode="auto">
        <a:xfrm>
          <a:off x="9258300" y="2762250"/>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0</xdr:col>
      <xdr:colOff>19051</xdr:colOff>
      <xdr:row>17</xdr:row>
      <xdr:rowOff>0</xdr:rowOff>
    </xdr:from>
    <xdr:to>
      <xdr:col>6</xdr:col>
      <xdr:colOff>114301</xdr:colOff>
      <xdr:row>22</xdr:row>
      <xdr:rowOff>76200</xdr:rowOff>
    </xdr:to>
    <xdr:sp macro="" textlink="">
      <xdr:nvSpPr>
        <xdr:cNvPr id="189" name="テキスト ボックス 188">
          <a:extLst>
            <a:ext uri="{FF2B5EF4-FFF2-40B4-BE49-F238E27FC236}">
              <a16:creationId xmlns:a16="http://schemas.microsoft.com/office/drawing/2014/main" id="{CB1381AC-373B-40A3-A4AF-5F0E8EEE0290}"/>
            </a:ext>
          </a:extLst>
        </xdr:cNvPr>
        <xdr:cNvSpPr txBox="1"/>
      </xdr:nvSpPr>
      <xdr:spPr>
        <a:xfrm>
          <a:off x="19051" y="1800225"/>
          <a:ext cx="1771650" cy="70485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ﾊﾟｰﾄ･ｱﾙﾊﾞｲﾄであっても、雇用保険被保険者は</a:t>
          </a:r>
          <a:r>
            <a:rPr kumimoji="1" lang="en-US" altLang="ja-JP" sz="1000" b="0"/>
            <a:t>(1)</a:t>
          </a:r>
          <a:r>
            <a:rPr kumimoji="1" lang="ja-JP" altLang="en-US" sz="1000" b="0"/>
            <a:t>常用労働者に含める。</a:t>
          </a:r>
        </a:p>
      </xdr:txBody>
    </xdr:sp>
    <xdr:clientData/>
  </xdr:twoCellAnchor>
  <xdr:twoCellAnchor>
    <xdr:from>
      <xdr:col>28</xdr:col>
      <xdr:colOff>257175</xdr:colOff>
      <xdr:row>25</xdr:row>
      <xdr:rowOff>104775</xdr:rowOff>
    </xdr:from>
    <xdr:to>
      <xdr:col>37</xdr:col>
      <xdr:colOff>9524</xdr:colOff>
      <xdr:row>28</xdr:row>
      <xdr:rowOff>95250</xdr:rowOff>
    </xdr:to>
    <xdr:sp macro="" textlink="">
      <xdr:nvSpPr>
        <xdr:cNvPr id="190" name="テキスト ボックス 189">
          <a:extLst>
            <a:ext uri="{FF2B5EF4-FFF2-40B4-BE49-F238E27FC236}">
              <a16:creationId xmlns:a16="http://schemas.microsoft.com/office/drawing/2014/main" id="{81663BD5-3A45-407A-A81D-D26CA698F776}"/>
            </a:ext>
          </a:extLst>
        </xdr:cNvPr>
        <xdr:cNvSpPr txBox="1"/>
      </xdr:nvSpPr>
      <xdr:spPr>
        <a:xfrm>
          <a:off x="5486400" y="3038475"/>
          <a:ext cx="2124074" cy="57150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雇用保険の被保険者とならないﾊﾟｰﾄ･ｱﾙﾊﾞｲﾄ等。</a:t>
          </a:r>
        </a:p>
      </xdr:txBody>
    </xdr:sp>
    <xdr:clientData/>
  </xdr:twoCellAnchor>
  <xdr:oneCellAnchor>
    <xdr:from>
      <xdr:col>22</xdr:col>
      <xdr:colOff>123825</xdr:colOff>
      <xdr:row>29</xdr:row>
      <xdr:rowOff>142876</xdr:rowOff>
    </xdr:from>
    <xdr:ext cx="2133600" cy="1352550"/>
    <xdr:sp macro="" textlink="">
      <xdr:nvSpPr>
        <xdr:cNvPr id="191" name="テキスト ボックス 190">
          <a:extLst>
            <a:ext uri="{FF2B5EF4-FFF2-40B4-BE49-F238E27FC236}">
              <a16:creationId xmlns:a16="http://schemas.microsoft.com/office/drawing/2014/main" id="{FCF3D5CF-FC50-4C55-B328-DD4D103E1D32}"/>
            </a:ext>
          </a:extLst>
        </xdr:cNvPr>
        <xdr:cNvSpPr txBox="1"/>
      </xdr:nvSpPr>
      <xdr:spPr>
        <a:xfrm>
          <a:off x="3743325" y="3905251"/>
          <a:ext cx="2133600" cy="1352550"/>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Ex]20</a:t>
          </a:r>
          <a:r>
            <a:rPr kumimoji="1" lang="ja-JP" altLang="en-US" sz="1000" b="0" i="0" u="none" strike="noStrike" kern="0" cap="none" spc="0" normalizeH="0" baseline="0" noProof="0">
              <a:ln>
                <a:noFill/>
              </a:ln>
              <a:solidFill>
                <a:sysClr val="windowText" lastClr="000000"/>
              </a:solidFill>
              <a:effectLst/>
              <a:uLnTx/>
              <a:uFillTx/>
              <a:latin typeface="+mn-lt"/>
              <a:ea typeface="+mn-ea"/>
            </a:rPr>
            <a:t>日締め翌月</a:t>
          </a:r>
          <a:r>
            <a:rPr kumimoji="1" lang="en-US" altLang="ja-JP" sz="1000" b="0" i="0" u="none" strike="noStrike" kern="0" cap="none" spc="0" normalizeH="0" baseline="0" noProof="0">
              <a:ln>
                <a:noFill/>
              </a:ln>
              <a:solidFill>
                <a:sysClr val="windowText" lastClr="000000"/>
              </a:solidFill>
              <a:effectLst/>
              <a:uLnTx/>
              <a:uFillTx/>
              <a:latin typeface="+mn-lt"/>
              <a:ea typeface="+mn-ea"/>
            </a:rPr>
            <a:t>10</a:t>
          </a:r>
          <a:r>
            <a:rPr kumimoji="1" lang="ja-JP" altLang="en-US" sz="1000" b="0" i="0" u="none" strike="noStrike" kern="0" cap="none" spc="0" normalizeH="0" baseline="0" noProof="0">
              <a:ln>
                <a:noFill/>
              </a:ln>
              <a:solidFill>
                <a:sysClr val="windowText" lastClr="000000"/>
              </a:solidFill>
              <a:effectLst/>
              <a:uLnTx/>
              <a:uFillTx/>
              <a:latin typeface="+mn-lt"/>
              <a:ea typeface="+mn-ea"/>
            </a:rPr>
            <a:t>日払いの場合、</a:t>
          </a:r>
          <a:r>
            <a:rPr kumimoji="1" lang="en-US" altLang="ja-JP" sz="1000" b="0" i="0" u="none" strike="noStrike" kern="0" cap="none" spc="0" normalizeH="0" baseline="0" noProof="0">
              <a:ln>
                <a:noFill/>
              </a:ln>
              <a:solidFill>
                <a:sysClr val="windowText" lastClr="000000"/>
              </a:solidFill>
              <a:effectLst/>
              <a:uLnTx/>
              <a:uFillTx/>
              <a:latin typeface="+mn-lt"/>
              <a:ea typeface="+mn-ea"/>
            </a:rPr>
            <a:t>4</a:t>
          </a:r>
          <a:r>
            <a:rPr kumimoji="1" lang="ja-JP" altLang="en-US" sz="1000" b="0" i="0" u="none" strike="noStrike" kern="0" cap="none" spc="0" normalizeH="0" baseline="0" noProof="0">
              <a:ln>
                <a:noFill/>
              </a:ln>
              <a:solidFill>
                <a:sysClr val="windowText" lastClr="000000"/>
              </a:solidFill>
              <a:effectLst/>
              <a:uLnTx/>
              <a:uFillTx/>
              <a:latin typeface="+mn-lt"/>
              <a:ea typeface="+mn-ea"/>
            </a:rPr>
            <a:t>月の行に記入するのは、</a:t>
          </a:r>
          <a:r>
            <a:rPr kumimoji="1" lang="en-US" altLang="ja-JP" sz="1000" b="0" i="0" u="none" strike="noStrike" kern="0" cap="none" spc="0" normalizeH="0" baseline="0" noProof="0">
              <a:ln>
                <a:noFill/>
              </a:ln>
              <a:solidFill>
                <a:sysClr val="windowText" lastClr="000000"/>
              </a:solidFill>
              <a:effectLst/>
              <a:uLnTx/>
              <a:uFillTx/>
              <a:latin typeface="+mn-lt"/>
              <a:ea typeface="+mn-ea"/>
            </a:rPr>
            <a:t>5/10</a:t>
          </a:r>
          <a:r>
            <a:rPr kumimoji="1" lang="ja-JP" altLang="en-US" sz="1000" b="0" i="0" u="none" strike="noStrike" kern="0" cap="none" spc="0" normalizeH="0" baseline="0" noProof="0">
              <a:ln>
                <a:noFill/>
              </a:ln>
              <a:solidFill>
                <a:sysClr val="windowText" lastClr="000000"/>
              </a:solidFill>
              <a:effectLst/>
              <a:uLnTx/>
              <a:uFillTx/>
              <a:latin typeface="+mn-lt"/>
              <a:ea typeface="+mn-ea"/>
            </a:rPr>
            <a:t>支払</a:t>
          </a:r>
          <a:r>
            <a:rPr kumimoji="1" lang="en-US" altLang="ja-JP" sz="1000" b="0" i="0" u="none" strike="noStrike" kern="0" cap="none" spc="0" normalizeH="0" baseline="0" noProof="0">
              <a:ln>
                <a:noFill/>
              </a:ln>
              <a:solidFill>
                <a:sysClr val="windowText" lastClr="000000"/>
              </a:solidFill>
              <a:effectLst/>
              <a:uLnTx/>
              <a:uFillTx/>
              <a:latin typeface="+mn-lt"/>
              <a:ea typeface="+mn-ea"/>
            </a:rPr>
            <a:t>(R7/3/21</a:t>
          </a:r>
          <a:r>
            <a:rPr kumimoji="1" lang="ja-JP" altLang="en-US" sz="1000" b="0" i="0" u="none" strike="noStrike" kern="0" cap="none" spc="0" normalizeH="0" baseline="0" noProof="0">
              <a:ln>
                <a:noFill/>
              </a:ln>
              <a:solidFill>
                <a:sysClr val="windowText" lastClr="000000"/>
              </a:solidFill>
              <a:effectLst/>
              <a:uLnTx/>
              <a:uFillTx/>
              <a:latin typeface="+mn-lt"/>
              <a:ea typeface="+mn-ea"/>
            </a:rPr>
            <a:t>～</a:t>
          </a:r>
          <a:r>
            <a:rPr kumimoji="1" lang="en-US" altLang="ja-JP" sz="1000" b="0" i="0" u="none" strike="noStrike" kern="0" cap="none" spc="0" normalizeH="0" baseline="0" noProof="0">
              <a:ln>
                <a:noFill/>
              </a:ln>
              <a:solidFill>
                <a:sysClr val="windowText" lastClr="000000"/>
              </a:solidFill>
              <a:effectLst/>
              <a:uLnTx/>
              <a:uFillTx/>
              <a:latin typeface="+mn-lt"/>
              <a:ea typeface="+mn-ea"/>
            </a:rPr>
            <a:t>R7/4/20</a:t>
          </a:r>
          <a:r>
            <a:rPr kumimoji="1" lang="ja-JP" altLang="en-US" sz="1000" b="0" i="0" u="none" strike="noStrike" kern="0" cap="none" spc="0" normalizeH="0" baseline="0" noProof="0">
              <a:ln>
                <a:noFill/>
              </a:ln>
              <a:solidFill>
                <a:sysClr val="windowText" lastClr="000000"/>
              </a:solidFill>
              <a:effectLst/>
              <a:uLnTx/>
              <a:uFillTx/>
              <a:latin typeface="+mn-lt"/>
              <a:ea typeface="+mn-ea"/>
            </a:rPr>
            <a:t>分</a:t>
          </a:r>
          <a:r>
            <a:rPr kumimoji="1" lang="en-US" altLang="ja-JP" sz="1000" b="0" i="0" u="none" strike="noStrike" kern="0" cap="none" spc="0" normalizeH="0" baseline="0" noProof="0">
              <a:ln>
                <a:noFill/>
              </a:ln>
              <a:solidFill>
                <a:sysClr val="windowText" lastClr="000000"/>
              </a:solidFill>
              <a:effectLst/>
              <a:uLnTx/>
              <a:uFillTx/>
              <a:latin typeface="+mn-lt"/>
              <a:ea typeface="+mn-ea"/>
            </a:rPr>
            <a:t>)</a:t>
          </a:r>
          <a:r>
            <a:rPr kumimoji="1" lang="ja-JP" altLang="en-US" sz="1000" b="0" i="0" u="none" strike="noStrike" kern="0" cap="none" spc="0" normalizeH="0" baseline="0" noProof="0">
              <a:ln>
                <a:noFill/>
              </a:ln>
              <a:solidFill>
                <a:sysClr val="windowText" lastClr="000000"/>
              </a:solidFill>
              <a:effectLst/>
              <a:uLnTx/>
              <a:uFillTx/>
              <a:latin typeface="+mn-lt"/>
              <a:ea typeface="+mn-ea"/>
            </a:rPr>
            <a:t>の賃金総額と労働者数。</a:t>
          </a:r>
        </a:p>
      </xdr:txBody>
    </xdr:sp>
    <xdr:clientData/>
  </xdr:oneCellAnchor>
  <xdr:twoCellAnchor>
    <xdr:from>
      <xdr:col>18</xdr:col>
      <xdr:colOff>104775</xdr:colOff>
      <xdr:row>28</xdr:row>
      <xdr:rowOff>0</xdr:rowOff>
    </xdr:from>
    <xdr:to>
      <xdr:col>22</xdr:col>
      <xdr:colOff>123825</xdr:colOff>
      <xdr:row>30</xdr:row>
      <xdr:rowOff>133350</xdr:rowOff>
    </xdr:to>
    <xdr:cxnSp macro="">
      <xdr:nvCxnSpPr>
        <xdr:cNvPr id="192" name="直線矢印コネクタ 8">
          <a:extLst>
            <a:ext uri="{FF2B5EF4-FFF2-40B4-BE49-F238E27FC236}">
              <a16:creationId xmlns:a16="http://schemas.microsoft.com/office/drawing/2014/main" id="{114B43FC-D089-4738-A156-901C79AC0ECE}"/>
            </a:ext>
          </a:extLst>
        </xdr:cNvPr>
        <xdr:cNvCxnSpPr>
          <a:cxnSpLocks noChangeShapeType="1"/>
          <a:endCxn id="131" idx="0"/>
        </xdr:cNvCxnSpPr>
      </xdr:nvCxnSpPr>
      <xdr:spPr bwMode="auto">
        <a:xfrm flipH="1" flipV="1">
          <a:off x="3286125" y="3514725"/>
          <a:ext cx="457200" cy="6286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114300</xdr:colOff>
      <xdr:row>20</xdr:row>
      <xdr:rowOff>85725</xdr:rowOff>
    </xdr:from>
    <xdr:to>
      <xdr:col>11</xdr:col>
      <xdr:colOff>66675</xdr:colOff>
      <xdr:row>22</xdr:row>
      <xdr:rowOff>57150</xdr:rowOff>
    </xdr:to>
    <xdr:cxnSp macro="">
      <xdr:nvCxnSpPr>
        <xdr:cNvPr id="193" name="直線矢印コネクタ 8">
          <a:extLst>
            <a:ext uri="{FF2B5EF4-FFF2-40B4-BE49-F238E27FC236}">
              <a16:creationId xmlns:a16="http://schemas.microsoft.com/office/drawing/2014/main" id="{A0A1949E-ECF5-44AF-A76E-2CA72EC78719}"/>
            </a:ext>
          </a:extLst>
        </xdr:cNvPr>
        <xdr:cNvCxnSpPr>
          <a:cxnSpLocks noChangeShapeType="1"/>
        </xdr:cNvCxnSpPr>
      </xdr:nvCxnSpPr>
      <xdr:spPr bwMode="auto">
        <a:xfrm>
          <a:off x="1790700" y="2152650"/>
          <a:ext cx="466725" cy="3333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104775</xdr:colOff>
      <xdr:row>25</xdr:row>
      <xdr:rowOff>104775</xdr:rowOff>
    </xdr:from>
    <xdr:to>
      <xdr:col>28</xdr:col>
      <xdr:colOff>257175</xdr:colOff>
      <xdr:row>26</xdr:row>
      <xdr:rowOff>85725</xdr:rowOff>
    </xdr:to>
    <xdr:cxnSp macro="">
      <xdr:nvCxnSpPr>
        <xdr:cNvPr id="194" name="直線矢印コネクタ 8">
          <a:extLst>
            <a:ext uri="{FF2B5EF4-FFF2-40B4-BE49-F238E27FC236}">
              <a16:creationId xmlns:a16="http://schemas.microsoft.com/office/drawing/2014/main" id="{BA0DA759-132B-4387-8EF1-21E3AC0C49B4}"/>
            </a:ext>
          </a:extLst>
        </xdr:cNvPr>
        <xdr:cNvCxnSpPr>
          <a:cxnSpLocks noChangeShapeType="1"/>
        </xdr:cNvCxnSpPr>
      </xdr:nvCxnSpPr>
      <xdr:spPr bwMode="auto">
        <a:xfrm flipH="1" flipV="1">
          <a:off x="5334000" y="3038475"/>
          <a:ext cx="152400" cy="180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18</xdr:col>
      <xdr:colOff>106240</xdr:colOff>
      <xdr:row>0</xdr:row>
      <xdr:rowOff>65942</xdr:rowOff>
    </xdr:from>
    <xdr:to>
      <xdr:col>30</xdr:col>
      <xdr:colOff>247650</xdr:colOff>
      <xdr:row>2</xdr:row>
      <xdr:rowOff>133350</xdr:rowOff>
    </xdr:to>
    <xdr:sp macro="" textlink="">
      <xdr:nvSpPr>
        <xdr:cNvPr id="195" name="テキスト ボックス 194">
          <a:extLst>
            <a:ext uri="{FF2B5EF4-FFF2-40B4-BE49-F238E27FC236}">
              <a16:creationId xmlns:a16="http://schemas.microsoft.com/office/drawing/2014/main" id="{25C61865-E330-4E9E-9FF9-B4CE8FB6B70B}"/>
            </a:ext>
          </a:extLst>
        </xdr:cNvPr>
        <xdr:cNvSpPr txBox="1"/>
      </xdr:nvSpPr>
      <xdr:spPr>
        <a:xfrm>
          <a:off x="3287590" y="65942"/>
          <a:ext cx="2722685" cy="553183"/>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en-US" sz="1000" b="0"/>
            <a:t>を計上する。</a:t>
          </a:r>
        </a:p>
      </xdr:txBody>
    </xdr:sp>
    <xdr:clientData/>
  </xdr:twoCellAnchor>
  <xdr:twoCellAnchor>
    <xdr:from>
      <xdr:col>17</xdr:col>
      <xdr:colOff>95250</xdr:colOff>
      <xdr:row>3</xdr:row>
      <xdr:rowOff>0</xdr:rowOff>
    </xdr:from>
    <xdr:to>
      <xdr:col>24</xdr:col>
      <xdr:colOff>9525</xdr:colOff>
      <xdr:row>26</xdr:row>
      <xdr:rowOff>95250</xdr:rowOff>
    </xdr:to>
    <xdr:cxnSp macro="">
      <xdr:nvCxnSpPr>
        <xdr:cNvPr id="196" name="直線矢印コネクタ 8">
          <a:extLst>
            <a:ext uri="{FF2B5EF4-FFF2-40B4-BE49-F238E27FC236}">
              <a16:creationId xmlns:a16="http://schemas.microsoft.com/office/drawing/2014/main" id="{CDB59F60-F44E-48DD-AE42-F6C09B5ED98C}"/>
            </a:ext>
          </a:extLst>
        </xdr:cNvPr>
        <xdr:cNvCxnSpPr>
          <a:cxnSpLocks noChangeShapeType="1"/>
        </xdr:cNvCxnSpPr>
      </xdr:nvCxnSpPr>
      <xdr:spPr bwMode="auto">
        <a:xfrm flipH="1">
          <a:off x="3124200" y="628650"/>
          <a:ext cx="790575" cy="26003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123825</xdr:colOff>
      <xdr:row>28</xdr:row>
      <xdr:rowOff>76200</xdr:rowOff>
    </xdr:from>
    <xdr:to>
      <xdr:col>43</xdr:col>
      <xdr:colOff>0</xdr:colOff>
      <xdr:row>31</xdr:row>
      <xdr:rowOff>19050</xdr:rowOff>
    </xdr:to>
    <xdr:cxnSp macro="">
      <xdr:nvCxnSpPr>
        <xdr:cNvPr id="197" name="直線矢印コネクタ 8">
          <a:extLst>
            <a:ext uri="{FF2B5EF4-FFF2-40B4-BE49-F238E27FC236}">
              <a16:creationId xmlns:a16="http://schemas.microsoft.com/office/drawing/2014/main" id="{A89572EB-BA44-4E01-ACDE-77FD7AB14BC0}"/>
            </a:ext>
          </a:extLst>
        </xdr:cNvPr>
        <xdr:cNvCxnSpPr>
          <a:cxnSpLocks noChangeShapeType="1"/>
          <a:endCxn id="146" idx="3"/>
        </xdr:cNvCxnSpPr>
      </xdr:nvCxnSpPr>
      <xdr:spPr bwMode="auto">
        <a:xfrm flipV="1">
          <a:off x="5886450" y="3590925"/>
          <a:ext cx="2295525" cy="6858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25</xdr:col>
      <xdr:colOff>66675</xdr:colOff>
      <xdr:row>2</xdr:row>
      <xdr:rowOff>133350</xdr:rowOff>
    </xdr:from>
    <xdr:to>
      <xdr:col>44</xdr:col>
      <xdr:colOff>247650</xdr:colOff>
      <xdr:row>26</xdr:row>
      <xdr:rowOff>129268</xdr:rowOff>
    </xdr:to>
    <xdr:cxnSp macro="">
      <xdr:nvCxnSpPr>
        <xdr:cNvPr id="198" name="直線矢印コネクタ 8">
          <a:extLst>
            <a:ext uri="{FF2B5EF4-FFF2-40B4-BE49-F238E27FC236}">
              <a16:creationId xmlns:a16="http://schemas.microsoft.com/office/drawing/2014/main" id="{336CDF55-A056-4E3B-80B8-C74EDC8EB3DF}"/>
            </a:ext>
          </a:extLst>
        </xdr:cNvPr>
        <xdr:cNvCxnSpPr>
          <a:cxnSpLocks noChangeShapeType="1"/>
          <a:endCxn id="187" idx="2"/>
        </xdr:cNvCxnSpPr>
      </xdr:nvCxnSpPr>
      <xdr:spPr bwMode="auto">
        <a:xfrm>
          <a:off x="4533900" y="619125"/>
          <a:ext cx="3943350" cy="264386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43</xdr:col>
      <xdr:colOff>38100</xdr:colOff>
      <xdr:row>33</xdr:row>
      <xdr:rowOff>171449</xdr:rowOff>
    </xdr:from>
    <xdr:to>
      <xdr:col>61</xdr:col>
      <xdr:colOff>123825</xdr:colOff>
      <xdr:row>39</xdr:row>
      <xdr:rowOff>85725</xdr:rowOff>
    </xdr:to>
    <xdr:sp macro="" textlink="">
      <xdr:nvSpPr>
        <xdr:cNvPr id="199" name="テキスト ボックス 198">
          <a:extLst>
            <a:ext uri="{FF2B5EF4-FFF2-40B4-BE49-F238E27FC236}">
              <a16:creationId xmlns:a16="http://schemas.microsoft.com/office/drawing/2014/main" id="{4E97D926-2E0B-4A3F-B759-CF964E6797B1}"/>
            </a:ext>
          </a:extLst>
        </xdr:cNvPr>
        <xdr:cNvSpPr txBox="1"/>
      </xdr:nvSpPr>
      <xdr:spPr>
        <a:xfrm>
          <a:off x="8220075" y="4924424"/>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33</xdr:col>
      <xdr:colOff>38100</xdr:colOff>
      <xdr:row>39</xdr:row>
      <xdr:rowOff>76200</xdr:rowOff>
    </xdr:from>
    <xdr:to>
      <xdr:col>44</xdr:col>
      <xdr:colOff>228600</xdr:colOff>
      <xdr:row>44</xdr:row>
      <xdr:rowOff>171450</xdr:rowOff>
    </xdr:to>
    <xdr:cxnSp macro="">
      <xdr:nvCxnSpPr>
        <xdr:cNvPr id="200" name="直線矢印コネクタ 8">
          <a:extLst>
            <a:ext uri="{FF2B5EF4-FFF2-40B4-BE49-F238E27FC236}">
              <a16:creationId xmlns:a16="http://schemas.microsoft.com/office/drawing/2014/main" id="{C301F512-E84B-4C13-ABD3-16AD9BE58680}"/>
            </a:ext>
          </a:extLst>
        </xdr:cNvPr>
        <xdr:cNvCxnSpPr>
          <a:cxnSpLocks noChangeShapeType="1"/>
          <a:endCxn id="24" idx="2"/>
        </xdr:cNvCxnSpPr>
      </xdr:nvCxnSpPr>
      <xdr:spPr bwMode="auto">
        <a:xfrm flipH="1">
          <a:off x="6591300" y="6315075"/>
          <a:ext cx="1866900" cy="12858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54</xdr:col>
      <xdr:colOff>209550</xdr:colOff>
      <xdr:row>39</xdr:row>
      <xdr:rowOff>95250</xdr:rowOff>
    </xdr:from>
    <xdr:to>
      <xdr:col>59</xdr:col>
      <xdr:colOff>0</xdr:colOff>
      <xdr:row>43</xdr:row>
      <xdr:rowOff>0</xdr:rowOff>
    </xdr:to>
    <xdr:cxnSp macro="">
      <xdr:nvCxnSpPr>
        <xdr:cNvPr id="201" name="直線矢印コネクタ 8">
          <a:extLst>
            <a:ext uri="{FF2B5EF4-FFF2-40B4-BE49-F238E27FC236}">
              <a16:creationId xmlns:a16="http://schemas.microsoft.com/office/drawing/2014/main" id="{46B2F15E-553D-47CE-A2B3-C8DEE715C0D0}"/>
            </a:ext>
          </a:extLst>
        </xdr:cNvPr>
        <xdr:cNvCxnSpPr>
          <a:cxnSpLocks noChangeShapeType="1"/>
        </xdr:cNvCxnSpPr>
      </xdr:nvCxnSpPr>
      <xdr:spPr bwMode="auto">
        <a:xfrm>
          <a:off x="9972675" y="6334125"/>
          <a:ext cx="838200" cy="10382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73</xdr:col>
      <xdr:colOff>28575</xdr:colOff>
      <xdr:row>0</xdr:row>
      <xdr:rowOff>133350</xdr:rowOff>
    </xdr:from>
    <xdr:to>
      <xdr:col>84</xdr:col>
      <xdr:colOff>247650</xdr:colOff>
      <xdr:row>13</xdr:row>
      <xdr:rowOff>38100</xdr:rowOff>
    </xdr:to>
    <xdr:sp macro="" textlink="">
      <xdr:nvSpPr>
        <xdr:cNvPr id="202" name="円/楕円 164">
          <a:extLst>
            <a:ext uri="{FF2B5EF4-FFF2-40B4-BE49-F238E27FC236}">
              <a16:creationId xmlns:a16="http://schemas.microsoft.com/office/drawing/2014/main" id="{19BA76E4-0FC1-4BF2-94E1-1A2FB43BCCD1}"/>
            </a:ext>
          </a:extLst>
        </xdr:cNvPr>
        <xdr:cNvSpPr/>
      </xdr:nvSpPr>
      <xdr:spPr>
        <a:xfrm>
          <a:off x="12258675" y="13335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b="1">
              <a:solidFill>
                <a:srgbClr val="FF0000"/>
              </a:solidFill>
              <a:effectLst>
                <a:outerShdw blurRad="38100" dist="25400" dir="5400000" algn="ctr" rotWithShape="0">
                  <a:srgbClr val="6E747A">
                    <a:alpha val="43000"/>
                  </a:srgbClr>
                </a:outerShdw>
              </a:effectLst>
              <a:latin typeface="+mn-lt"/>
              <a:ea typeface="+mn-ea"/>
              <a:cs typeface="+mn-cs"/>
            </a:rPr>
            <a:t>【0】</a:t>
          </a:r>
          <a:endParaRPr lang="ja-JP" altLang="ja-JP" sz="2000">
            <a:solidFill>
              <a:srgbClr val="FF0000"/>
            </a:solidFill>
            <a:effectLst/>
          </a:endParaRPr>
        </a:p>
        <a:p>
          <a:pPr algn="ctr"/>
          <a:r>
            <a:rPr kumimoji="1" lang="ja-JP" altLang="ja-JP" sz="1400" b="1">
              <a:solidFill>
                <a:srgbClr val="FF0000"/>
              </a:solidFill>
              <a:effectLst>
                <a:outerShdw blurRad="38100" dist="25400" dir="5400000" algn="ctr" rotWithShape="0">
                  <a:srgbClr val="6E747A">
                    <a:alpha val="43000"/>
                  </a:srgbClr>
                </a:outerShdw>
              </a:effectLst>
              <a:latin typeface="+mn-lt"/>
              <a:ea typeface="+mn-ea"/>
              <a:cs typeface="+mn-cs"/>
            </a:rPr>
            <a:t>労災・雇用例</a:t>
          </a:r>
          <a:endParaRPr kumimoji="1" lang="en-US" altLang="ja-JP" sz="1400" b="1">
            <a:solidFill>
              <a:srgbClr val="FF0000"/>
            </a:solidFill>
            <a:effectLst>
              <a:outerShdw blurRad="38100" dist="25400" dir="5400000" algn="ctr" rotWithShape="0">
                <a:srgbClr val="6E747A">
                  <a:alpha val="43000"/>
                </a:srgbClr>
              </a:outerShdw>
            </a:effectLst>
            <a:latin typeface="+mn-lt"/>
            <a:ea typeface="+mn-ea"/>
            <a:cs typeface="+mn-cs"/>
          </a:endParaRPr>
        </a:p>
        <a:p>
          <a:pPr algn="ctr"/>
          <a:r>
            <a:rPr kumimoji="1" lang="ja-JP" altLang="en-US" sz="1200" b="1">
              <a:solidFill>
                <a:srgbClr val="FF0000"/>
              </a:solidFill>
              <a:effectLst>
                <a:outerShdw blurRad="38100" dist="25400" dir="5400000" algn="ctr" rotWithShape="0">
                  <a:srgbClr val="6E747A">
                    <a:alpha val="43000"/>
                  </a:srgbClr>
                </a:outerShdw>
              </a:effectLst>
              <a:latin typeface="+mn-lt"/>
              <a:ea typeface="+mn-ea"/>
              <a:cs typeface="+mn-cs"/>
            </a:rPr>
            <a:t>（継続事業）</a:t>
          </a:r>
          <a:endParaRPr lang="ja-JP" altLang="ja-JP" sz="1200">
            <a:solidFill>
              <a:srgbClr val="FF0000"/>
            </a:solidFill>
            <a:effectLst/>
          </a:endParaRPr>
        </a:p>
        <a:p>
          <a:pPr algn="ctr"/>
          <a:endParaRPr kumimoji="1" lang="ja-JP" altLang="en-US"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66675</xdr:colOff>
      <xdr:row>52</xdr:row>
      <xdr:rowOff>0</xdr:rowOff>
    </xdr:from>
    <xdr:to>
      <xdr:col>19</xdr:col>
      <xdr:colOff>28575</xdr:colOff>
      <xdr:row>52</xdr:row>
      <xdr:rowOff>171450</xdr:rowOff>
    </xdr:to>
    <xdr:sp macro="" textlink="">
      <xdr:nvSpPr>
        <xdr:cNvPr id="2" name="Text Box 1">
          <a:extLst>
            <a:ext uri="{FF2B5EF4-FFF2-40B4-BE49-F238E27FC236}">
              <a16:creationId xmlns:a16="http://schemas.microsoft.com/office/drawing/2014/main" id="{EEDA3950-6B5F-4190-AF98-71D5C388F04B}"/>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53</xdr:row>
      <xdr:rowOff>0</xdr:rowOff>
    </xdr:from>
    <xdr:to>
      <xdr:col>19</xdr:col>
      <xdr:colOff>28575</xdr:colOff>
      <xdr:row>54</xdr:row>
      <xdr:rowOff>28575</xdr:rowOff>
    </xdr:to>
    <xdr:sp macro="" textlink="">
      <xdr:nvSpPr>
        <xdr:cNvPr id="3" name="Text Box 2">
          <a:extLst>
            <a:ext uri="{FF2B5EF4-FFF2-40B4-BE49-F238E27FC236}">
              <a16:creationId xmlns:a16="http://schemas.microsoft.com/office/drawing/2014/main" id="{8AC54E6B-7523-404F-A7D7-A1DF53C774CB}"/>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9525</xdr:rowOff>
    </xdr:to>
    <xdr:sp macro="" textlink="">
      <xdr:nvSpPr>
        <xdr:cNvPr id="4" name="Text Box 3">
          <a:extLst>
            <a:ext uri="{FF2B5EF4-FFF2-40B4-BE49-F238E27FC236}">
              <a16:creationId xmlns:a16="http://schemas.microsoft.com/office/drawing/2014/main" id="{CB2990CB-E0DA-44D0-AFC9-D26668E4C6EE}"/>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58</xdr:row>
      <xdr:rowOff>0</xdr:rowOff>
    </xdr:from>
    <xdr:to>
      <xdr:col>19</xdr:col>
      <xdr:colOff>28575</xdr:colOff>
      <xdr:row>59</xdr:row>
      <xdr:rowOff>76200</xdr:rowOff>
    </xdr:to>
    <xdr:sp macro="" textlink="">
      <xdr:nvSpPr>
        <xdr:cNvPr id="5" name="Text Box 4">
          <a:extLst>
            <a:ext uri="{FF2B5EF4-FFF2-40B4-BE49-F238E27FC236}">
              <a16:creationId xmlns:a16="http://schemas.microsoft.com/office/drawing/2014/main" id="{3ACCAB47-D01B-428B-BB96-0DE1BE8D8EF1}"/>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52</xdr:row>
      <xdr:rowOff>171450</xdr:rowOff>
    </xdr:to>
    <xdr:sp macro="" textlink="">
      <xdr:nvSpPr>
        <xdr:cNvPr id="6" name="Text Box 5">
          <a:extLst>
            <a:ext uri="{FF2B5EF4-FFF2-40B4-BE49-F238E27FC236}">
              <a16:creationId xmlns:a16="http://schemas.microsoft.com/office/drawing/2014/main" id="{5F2FA939-4716-40FF-B31C-C62720AEA0EB}"/>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53</xdr:row>
      <xdr:rowOff>0</xdr:rowOff>
    </xdr:from>
    <xdr:to>
      <xdr:col>9</xdr:col>
      <xdr:colOff>0</xdr:colOff>
      <xdr:row>54</xdr:row>
      <xdr:rowOff>28575</xdr:rowOff>
    </xdr:to>
    <xdr:sp macro="" textlink="">
      <xdr:nvSpPr>
        <xdr:cNvPr id="7" name="Text Box 6">
          <a:extLst>
            <a:ext uri="{FF2B5EF4-FFF2-40B4-BE49-F238E27FC236}">
              <a16:creationId xmlns:a16="http://schemas.microsoft.com/office/drawing/2014/main" id="{5330E84A-F6A5-4220-80C4-F4E37BC5CFD2}"/>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9525</xdr:rowOff>
    </xdr:to>
    <xdr:sp macro="" textlink="">
      <xdr:nvSpPr>
        <xdr:cNvPr id="8" name="Text Box 7">
          <a:extLst>
            <a:ext uri="{FF2B5EF4-FFF2-40B4-BE49-F238E27FC236}">
              <a16:creationId xmlns:a16="http://schemas.microsoft.com/office/drawing/2014/main" id="{C31F8740-EE7C-4B85-8884-56416551D6D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58</xdr:row>
      <xdr:rowOff>0</xdr:rowOff>
    </xdr:from>
    <xdr:to>
      <xdr:col>9</xdr:col>
      <xdr:colOff>0</xdr:colOff>
      <xdr:row>59</xdr:row>
      <xdr:rowOff>76200</xdr:rowOff>
    </xdr:to>
    <xdr:sp macro="" textlink="">
      <xdr:nvSpPr>
        <xdr:cNvPr id="9" name="Text Box 8">
          <a:extLst>
            <a:ext uri="{FF2B5EF4-FFF2-40B4-BE49-F238E27FC236}">
              <a16:creationId xmlns:a16="http://schemas.microsoft.com/office/drawing/2014/main" id="{09C1019F-1EDA-42B2-B8D7-9CE7B3C73811}"/>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52</xdr:row>
      <xdr:rowOff>171450</xdr:rowOff>
    </xdr:to>
    <xdr:sp macro="" textlink="">
      <xdr:nvSpPr>
        <xdr:cNvPr id="10" name="Text Box 9">
          <a:extLst>
            <a:ext uri="{FF2B5EF4-FFF2-40B4-BE49-F238E27FC236}">
              <a16:creationId xmlns:a16="http://schemas.microsoft.com/office/drawing/2014/main" id="{6210834F-2421-4C03-8A99-E87B36818FE3}"/>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53</xdr:row>
      <xdr:rowOff>0</xdr:rowOff>
    </xdr:from>
    <xdr:to>
      <xdr:col>28</xdr:col>
      <xdr:colOff>0</xdr:colOff>
      <xdr:row>54</xdr:row>
      <xdr:rowOff>28575</xdr:rowOff>
    </xdr:to>
    <xdr:sp macro="" textlink="">
      <xdr:nvSpPr>
        <xdr:cNvPr id="11" name="Text Box 10">
          <a:extLst>
            <a:ext uri="{FF2B5EF4-FFF2-40B4-BE49-F238E27FC236}">
              <a16:creationId xmlns:a16="http://schemas.microsoft.com/office/drawing/2014/main" id="{1BC4CA35-1F4F-4EF7-AA18-DA38B851DB74}"/>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9525</xdr:rowOff>
    </xdr:to>
    <xdr:sp macro="" textlink="">
      <xdr:nvSpPr>
        <xdr:cNvPr id="12" name="Text Box 11">
          <a:extLst>
            <a:ext uri="{FF2B5EF4-FFF2-40B4-BE49-F238E27FC236}">
              <a16:creationId xmlns:a16="http://schemas.microsoft.com/office/drawing/2014/main" id="{FA0D618C-5C64-4D0F-AA35-1CECC1D8FE16}"/>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58</xdr:row>
      <xdr:rowOff>0</xdr:rowOff>
    </xdr:from>
    <xdr:to>
      <xdr:col>28</xdr:col>
      <xdr:colOff>0</xdr:colOff>
      <xdr:row>59</xdr:row>
      <xdr:rowOff>76200</xdr:rowOff>
    </xdr:to>
    <xdr:sp macro="" textlink="">
      <xdr:nvSpPr>
        <xdr:cNvPr id="13" name="Text Box 12">
          <a:extLst>
            <a:ext uri="{FF2B5EF4-FFF2-40B4-BE49-F238E27FC236}">
              <a16:creationId xmlns:a16="http://schemas.microsoft.com/office/drawing/2014/main" id="{010C1DCF-2284-40F2-833D-C928831D57E5}"/>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52</xdr:row>
      <xdr:rowOff>171450</xdr:rowOff>
    </xdr:to>
    <xdr:sp macro="" textlink="">
      <xdr:nvSpPr>
        <xdr:cNvPr id="14" name="Text Box 13">
          <a:extLst>
            <a:ext uri="{FF2B5EF4-FFF2-40B4-BE49-F238E27FC236}">
              <a16:creationId xmlns:a16="http://schemas.microsoft.com/office/drawing/2014/main" id="{2BE1CACC-5DD0-4C04-B160-F2650BDB8336}"/>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53</xdr:row>
      <xdr:rowOff>0</xdr:rowOff>
    </xdr:from>
    <xdr:to>
      <xdr:col>33</xdr:col>
      <xdr:colOff>0</xdr:colOff>
      <xdr:row>54</xdr:row>
      <xdr:rowOff>28575</xdr:rowOff>
    </xdr:to>
    <xdr:sp macro="" textlink="">
      <xdr:nvSpPr>
        <xdr:cNvPr id="15" name="Text Box 14">
          <a:extLst>
            <a:ext uri="{FF2B5EF4-FFF2-40B4-BE49-F238E27FC236}">
              <a16:creationId xmlns:a16="http://schemas.microsoft.com/office/drawing/2014/main" id="{959030CC-F7E4-4679-BC83-7F4EC99B953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9525</xdr:rowOff>
    </xdr:to>
    <xdr:sp macro="" textlink="">
      <xdr:nvSpPr>
        <xdr:cNvPr id="16" name="Text Box 15">
          <a:extLst>
            <a:ext uri="{FF2B5EF4-FFF2-40B4-BE49-F238E27FC236}">
              <a16:creationId xmlns:a16="http://schemas.microsoft.com/office/drawing/2014/main" id="{4B8F35C1-A7E7-4B9F-872B-84149AF025E8}"/>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58</xdr:row>
      <xdr:rowOff>0</xdr:rowOff>
    </xdr:from>
    <xdr:to>
      <xdr:col>33</xdr:col>
      <xdr:colOff>0</xdr:colOff>
      <xdr:row>59</xdr:row>
      <xdr:rowOff>76200</xdr:rowOff>
    </xdr:to>
    <xdr:sp macro="" textlink="">
      <xdr:nvSpPr>
        <xdr:cNvPr id="17" name="Text Box 16">
          <a:extLst>
            <a:ext uri="{FF2B5EF4-FFF2-40B4-BE49-F238E27FC236}">
              <a16:creationId xmlns:a16="http://schemas.microsoft.com/office/drawing/2014/main" id="{2BFEF4A8-10FA-4E76-80F5-767588461901}"/>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52</xdr:row>
      <xdr:rowOff>0</xdr:rowOff>
    </xdr:from>
    <xdr:to>
      <xdr:col>45</xdr:col>
      <xdr:colOff>0</xdr:colOff>
      <xdr:row>52</xdr:row>
      <xdr:rowOff>171450</xdr:rowOff>
    </xdr:to>
    <xdr:sp macro="" textlink="">
      <xdr:nvSpPr>
        <xdr:cNvPr id="18" name="Text Box 17">
          <a:extLst>
            <a:ext uri="{FF2B5EF4-FFF2-40B4-BE49-F238E27FC236}">
              <a16:creationId xmlns:a16="http://schemas.microsoft.com/office/drawing/2014/main" id="{01277933-18C5-47E3-A4AA-D9BFF8F2FFEC}"/>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55</xdr:row>
      <xdr:rowOff>41414</xdr:rowOff>
    </xdr:from>
    <xdr:to>
      <xdr:col>45</xdr:col>
      <xdr:colOff>16565</xdr:colOff>
      <xdr:row>56</xdr:row>
      <xdr:rowOff>216591</xdr:rowOff>
    </xdr:to>
    <xdr:sp macro="" textlink="">
      <xdr:nvSpPr>
        <xdr:cNvPr id="19" name="Text Box 18">
          <a:extLst>
            <a:ext uri="{FF2B5EF4-FFF2-40B4-BE49-F238E27FC236}">
              <a16:creationId xmlns:a16="http://schemas.microsoft.com/office/drawing/2014/main" id="{8F9FC0B5-71F1-4FEB-8787-C4B167ECD62A}"/>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57</xdr:row>
      <xdr:rowOff>91108</xdr:rowOff>
    </xdr:from>
    <xdr:to>
      <xdr:col>45</xdr:col>
      <xdr:colOff>16565</xdr:colOff>
      <xdr:row>59</xdr:row>
      <xdr:rowOff>43069</xdr:rowOff>
    </xdr:to>
    <xdr:sp macro="" textlink="">
      <xdr:nvSpPr>
        <xdr:cNvPr id="20" name="Text Box 19">
          <a:extLst>
            <a:ext uri="{FF2B5EF4-FFF2-40B4-BE49-F238E27FC236}">
              <a16:creationId xmlns:a16="http://schemas.microsoft.com/office/drawing/2014/main" id="{FCBD1299-2551-4A21-938F-6F6467B5465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52</xdr:row>
      <xdr:rowOff>298175</xdr:rowOff>
    </xdr:from>
    <xdr:to>
      <xdr:col>53</xdr:col>
      <xdr:colOff>5384</xdr:colOff>
      <xdr:row>54</xdr:row>
      <xdr:rowOff>3728</xdr:rowOff>
    </xdr:to>
    <xdr:sp macro="" textlink="">
      <xdr:nvSpPr>
        <xdr:cNvPr id="21" name="Text Box 20">
          <a:extLst>
            <a:ext uri="{FF2B5EF4-FFF2-40B4-BE49-F238E27FC236}">
              <a16:creationId xmlns:a16="http://schemas.microsoft.com/office/drawing/2014/main" id="{3CF6462F-A9B5-44BD-B5DD-03AD50043BAD}"/>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55</xdr:row>
      <xdr:rowOff>49696</xdr:rowOff>
    </xdr:from>
    <xdr:to>
      <xdr:col>53</xdr:col>
      <xdr:colOff>21948</xdr:colOff>
      <xdr:row>56</xdr:row>
      <xdr:rowOff>224873</xdr:rowOff>
    </xdr:to>
    <xdr:sp macro="" textlink="">
      <xdr:nvSpPr>
        <xdr:cNvPr id="22" name="Text Box 21">
          <a:extLst>
            <a:ext uri="{FF2B5EF4-FFF2-40B4-BE49-F238E27FC236}">
              <a16:creationId xmlns:a16="http://schemas.microsoft.com/office/drawing/2014/main" id="{152AD78A-D420-48FF-9D0C-1363594E09FE}"/>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57</xdr:row>
      <xdr:rowOff>99392</xdr:rowOff>
    </xdr:from>
    <xdr:to>
      <xdr:col>53</xdr:col>
      <xdr:colOff>21949</xdr:colOff>
      <xdr:row>59</xdr:row>
      <xdr:rowOff>51353</xdr:rowOff>
    </xdr:to>
    <xdr:sp macro="" textlink="">
      <xdr:nvSpPr>
        <xdr:cNvPr id="23" name="Text Box 22">
          <a:extLst>
            <a:ext uri="{FF2B5EF4-FFF2-40B4-BE49-F238E27FC236}">
              <a16:creationId xmlns:a16="http://schemas.microsoft.com/office/drawing/2014/main" id="{D19EE6D1-7236-4B5C-8513-12DCCC50164D}"/>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44</xdr:row>
      <xdr:rowOff>0</xdr:rowOff>
    </xdr:from>
    <xdr:to>
      <xdr:col>33</xdr:col>
      <xdr:colOff>28575</xdr:colOff>
      <xdr:row>44</xdr:row>
      <xdr:rowOff>171450</xdr:rowOff>
    </xdr:to>
    <xdr:sp macro="" textlink="">
      <xdr:nvSpPr>
        <xdr:cNvPr id="24" name="Text Box 23">
          <a:extLst>
            <a:ext uri="{FF2B5EF4-FFF2-40B4-BE49-F238E27FC236}">
              <a16:creationId xmlns:a16="http://schemas.microsoft.com/office/drawing/2014/main" id="{5417AB0C-8F64-46E9-AC26-85C27EFA4D26}"/>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41</xdr:row>
      <xdr:rowOff>247650</xdr:rowOff>
    </xdr:from>
    <xdr:to>
      <xdr:col>63</xdr:col>
      <xdr:colOff>171450</xdr:colOff>
      <xdr:row>42</xdr:row>
      <xdr:rowOff>200025</xdr:rowOff>
    </xdr:to>
    <xdr:grpSp>
      <xdr:nvGrpSpPr>
        <xdr:cNvPr id="25" name="Group 27">
          <a:extLst>
            <a:ext uri="{FF2B5EF4-FFF2-40B4-BE49-F238E27FC236}">
              <a16:creationId xmlns:a16="http://schemas.microsoft.com/office/drawing/2014/main" id="{7EE35E24-227E-41A5-9169-367ED68D329E}"/>
            </a:ext>
          </a:extLst>
        </xdr:cNvPr>
        <xdr:cNvGrpSpPr>
          <a:grpSpLocks/>
        </xdr:cNvGrpSpPr>
      </xdr:nvGrpSpPr>
      <xdr:grpSpPr bwMode="auto">
        <a:xfrm>
          <a:off x="10953750" y="7029450"/>
          <a:ext cx="219075" cy="209550"/>
          <a:chOff x="523" y="764"/>
          <a:chExt cx="20" cy="19"/>
        </a:xfrm>
      </xdr:grpSpPr>
      <xdr:sp macro="" textlink="">
        <xdr:nvSpPr>
          <xdr:cNvPr id="26" name="Oval 28">
            <a:extLst>
              <a:ext uri="{FF2B5EF4-FFF2-40B4-BE49-F238E27FC236}">
                <a16:creationId xmlns:a16="http://schemas.microsoft.com/office/drawing/2014/main" id="{DF27B752-4468-E872-3EBD-E2872386FE2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BA7C30F4-DEBD-9E0E-A2E4-AF418CDDC22A}"/>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43</xdr:row>
      <xdr:rowOff>9525</xdr:rowOff>
    </xdr:from>
    <xdr:to>
      <xdr:col>63</xdr:col>
      <xdr:colOff>171450</xdr:colOff>
      <xdr:row>44</xdr:row>
      <xdr:rowOff>142875</xdr:rowOff>
    </xdr:to>
    <xdr:grpSp>
      <xdr:nvGrpSpPr>
        <xdr:cNvPr id="28" name="Group 33">
          <a:extLst>
            <a:ext uri="{FF2B5EF4-FFF2-40B4-BE49-F238E27FC236}">
              <a16:creationId xmlns:a16="http://schemas.microsoft.com/office/drawing/2014/main" id="{870606DB-7B88-45B7-9389-818411C166AF}"/>
            </a:ext>
          </a:extLst>
        </xdr:cNvPr>
        <xdr:cNvGrpSpPr>
          <a:grpSpLocks/>
        </xdr:cNvGrpSpPr>
      </xdr:nvGrpSpPr>
      <xdr:grpSpPr bwMode="auto">
        <a:xfrm>
          <a:off x="10982325" y="7410450"/>
          <a:ext cx="190500" cy="190500"/>
          <a:chOff x="526" y="766"/>
          <a:chExt cx="18" cy="18"/>
        </a:xfrm>
      </xdr:grpSpPr>
      <xdr:sp macro="" textlink="">
        <xdr:nvSpPr>
          <xdr:cNvPr id="29" name="Oval 34">
            <a:extLst>
              <a:ext uri="{FF2B5EF4-FFF2-40B4-BE49-F238E27FC236}">
                <a16:creationId xmlns:a16="http://schemas.microsoft.com/office/drawing/2014/main" id="{1C4316CA-1B3C-DF04-31CB-1C3C0B3247B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3215E28E-E92F-E046-751A-EAB95B9933F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42</xdr:row>
      <xdr:rowOff>9525</xdr:rowOff>
    </xdr:from>
    <xdr:to>
      <xdr:col>70</xdr:col>
      <xdr:colOff>123825</xdr:colOff>
      <xdr:row>42</xdr:row>
      <xdr:rowOff>180975</xdr:rowOff>
    </xdr:to>
    <xdr:sp macro="" textlink="">
      <xdr:nvSpPr>
        <xdr:cNvPr id="31" name="Text Box 39">
          <a:extLst>
            <a:ext uri="{FF2B5EF4-FFF2-40B4-BE49-F238E27FC236}">
              <a16:creationId xmlns:a16="http://schemas.microsoft.com/office/drawing/2014/main" id="{277D67CD-AE34-4CFF-801C-567AD3EC2281}"/>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43</xdr:row>
      <xdr:rowOff>0</xdr:rowOff>
    </xdr:from>
    <xdr:to>
      <xdr:col>70</xdr:col>
      <xdr:colOff>123825</xdr:colOff>
      <xdr:row>44</xdr:row>
      <xdr:rowOff>114300</xdr:rowOff>
    </xdr:to>
    <xdr:sp macro="" textlink="">
      <xdr:nvSpPr>
        <xdr:cNvPr id="32" name="Text Box 42">
          <a:extLst>
            <a:ext uri="{FF2B5EF4-FFF2-40B4-BE49-F238E27FC236}">
              <a16:creationId xmlns:a16="http://schemas.microsoft.com/office/drawing/2014/main" id="{F7AB9DD1-8A65-4298-BF85-CA86DD482EFD}"/>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60</xdr:row>
      <xdr:rowOff>0</xdr:rowOff>
    </xdr:from>
    <xdr:to>
      <xdr:col>27</xdr:col>
      <xdr:colOff>304800</xdr:colOff>
      <xdr:row>61</xdr:row>
      <xdr:rowOff>85725</xdr:rowOff>
    </xdr:to>
    <xdr:sp macro="" textlink="">
      <xdr:nvSpPr>
        <xdr:cNvPr id="33" name="Text Box 43">
          <a:extLst>
            <a:ext uri="{FF2B5EF4-FFF2-40B4-BE49-F238E27FC236}">
              <a16:creationId xmlns:a16="http://schemas.microsoft.com/office/drawing/2014/main" id="{15E4ABE6-33EE-47E1-84FB-61A2782C964F}"/>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60</xdr:row>
      <xdr:rowOff>0</xdr:rowOff>
    </xdr:from>
    <xdr:to>
      <xdr:col>52</xdr:col>
      <xdr:colOff>95250</xdr:colOff>
      <xdr:row>61</xdr:row>
      <xdr:rowOff>85725</xdr:rowOff>
    </xdr:to>
    <xdr:sp macro="" textlink="">
      <xdr:nvSpPr>
        <xdr:cNvPr id="34" name="Text Box 44">
          <a:extLst>
            <a:ext uri="{FF2B5EF4-FFF2-40B4-BE49-F238E27FC236}">
              <a16:creationId xmlns:a16="http://schemas.microsoft.com/office/drawing/2014/main" id="{B5D9DB55-F38E-4491-82D5-BF49B35A59D9}"/>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60</xdr:row>
      <xdr:rowOff>0</xdr:rowOff>
    </xdr:from>
    <xdr:to>
      <xdr:col>44</xdr:col>
      <xdr:colOff>152400</xdr:colOff>
      <xdr:row>61</xdr:row>
      <xdr:rowOff>85725</xdr:rowOff>
    </xdr:to>
    <xdr:sp macro="" textlink="">
      <xdr:nvSpPr>
        <xdr:cNvPr id="35" name="Text Box 45">
          <a:extLst>
            <a:ext uri="{FF2B5EF4-FFF2-40B4-BE49-F238E27FC236}">
              <a16:creationId xmlns:a16="http://schemas.microsoft.com/office/drawing/2014/main" id="{D3009464-8EA3-4D5A-8CB3-24D0EF34908F}"/>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60</xdr:row>
      <xdr:rowOff>0</xdr:rowOff>
    </xdr:from>
    <xdr:to>
      <xdr:col>32</xdr:col>
      <xdr:colOff>76200</xdr:colOff>
      <xdr:row>61</xdr:row>
      <xdr:rowOff>85725</xdr:rowOff>
    </xdr:to>
    <xdr:sp macro="" textlink="">
      <xdr:nvSpPr>
        <xdr:cNvPr id="36" name="Text Box 46">
          <a:extLst>
            <a:ext uri="{FF2B5EF4-FFF2-40B4-BE49-F238E27FC236}">
              <a16:creationId xmlns:a16="http://schemas.microsoft.com/office/drawing/2014/main" id="{6EE603F1-E857-4F54-9AAF-D71138BF4E2B}"/>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60</xdr:row>
      <xdr:rowOff>0</xdr:rowOff>
    </xdr:from>
    <xdr:to>
      <xdr:col>19</xdr:col>
      <xdr:colOff>66675</xdr:colOff>
      <xdr:row>61</xdr:row>
      <xdr:rowOff>85725</xdr:rowOff>
    </xdr:to>
    <xdr:sp macro="" textlink="">
      <xdr:nvSpPr>
        <xdr:cNvPr id="37" name="Text Box 56">
          <a:extLst>
            <a:ext uri="{FF2B5EF4-FFF2-40B4-BE49-F238E27FC236}">
              <a16:creationId xmlns:a16="http://schemas.microsoft.com/office/drawing/2014/main" id="{D1286AED-7B88-44A6-A188-4B685B450BEE}"/>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27</xdr:row>
      <xdr:rowOff>0</xdr:rowOff>
    </xdr:from>
    <xdr:to>
      <xdr:col>11</xdr:col>
      <xdr:colOff>0</xdr:colOff>
      <xdr:row>27</xdr:row>
      <xdr:rowOff>190500</xdr:rowOff>
    </xdr:to>
    <xdr:sp macro="" textlink="">
      <xdr:nvSpPr>
        <xdr:cNvPr id="38" name="Text Box 58">
          <a:extLst>
            <a:ext uri="{FF2B5EF4-FFF2-40B4-BE49-F238E27FC236}">
              <a16:creationId xmlns:a16="http://schemas.microsoft.com/office/drawing/2014/main" id="{D213848B-2A50-417B-A80C-F95F90538AC7}"/>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39" name="Text Box 59">
          <a:extLst>
            <a:ext uri="{FF2B5EF4-FFF2-40B4-BE49-F238E27FC236}">
              <a16:creationId xmlns:a16="http://schemas.microsoft.com/office/drawing/2014/main" id="{6565CD01-4FC4-456A-9279-53BAC896F809}"/>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27</xdr:row>
      <xdr:rowOff>0</xdr:rowOff>
    </xdr:from>
    <xdr:to>
      <xdr:col>21</xdr:col>
      <xdr:colOff>142874</xdr:colOff>
      <xdr:row>27</xdr:row>
      <xdr:rowOff>142875</xdr:rowOff>
    </xdr:to>
    <xdr:sp macro="" textlink="">
      <xdr:nvSpPr>
        <xdr:cNvPr id="40" name="Text Box 60">
          <a:extLst>
            <a:ext uri="{FF2B5EF4-FFF2-40B4-BE49-F238E27FC236}">
              <a16:creationId xmlns:a16="http://schemas.microsoft.com/office/drawing/2014/main" id="{7CB05B9E-E9C3-4A45-B424-2C88666ADEB6}"/>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27</xdr:row>
      <xdr:rowOff>0</xdr:rowOff>
    </xdr:from>
    <xdr:to>
      <xdr:col>25</xdr:col>
      <xdr:colOff>0</xdr:colOff>
      <xdr:row>27</xdr:row>
      <xdr:rowOff>171450</xdr:rowOff>
    </xdr:to>
    <xdr:sp macro="" textlink="">
      <xdr:nvSpPr>
        <xdr:cNvPr id="41" name="Text Box 61">
          <a:extLst>
            <a:ext uri="{FF2B5EF4-FFF2-40B4-BE49-F238E27FC236}">
              <a16:creationId xmlns:a16="http://schemas.microsoft.com/office/drawing/2014/main" id="{5DDEC3A6-42C7-484D-9C3B-1A21E5E7FEC3}"/>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27</xdr:row>
      <xdr:rowOff>0</xdr:rowOff>
    </xdr:from>
    <xdr:to>
      <xdr:col>26</xdr:col>
      <xdr:colOff>161924</xdr:colOff>
      <xdr:row>27</xdr:row>
      <xdr:rowOff>142875</xdr:rowOff>
    </xdr:to>
    <xdr:sp macro="" textlink="">
      <xdr:nvSpPr>
        <xdr:cNvPr id="42" name="Text Box 62">
          <a:extLst>
            <a:ext uri="{FF2B5EF4-FFF2-40B4-BE49-F238E27FC236}">
              <a16:creationId xmlns:a16="http://schemas.microsoft.com/office/drawing/2014/main" id="{84DF3559-B248-4EAE-B997-109DEC6B835A}"/>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27</xdr:row>
      <xdr:rowOff>0</xdr:rowOff>
    </xdr:from>
    <xdr:to>
      <xdr:col>30</xdr:col>
      <xdr:colOff>0</xdr:colOff>
      <xdr:row>27</xdr:row>
      <xdr:rowOff>171450</xdr:rowOff>
    </xdr:to>
    <xdr:sp macro="" textlink="">
      <xdr:nvSpPr>
        <xdr:cNvPr id="43" name="Text Box 63">
          <a:extLst>
            <a:ext uri="{FF2B5EF4-FFF2-40B4-BE49-F238E27FC236}">
              <a16:creationId xmlns:a16="http://schemas.microsoft.com/office/drawing/2014/main" id="{18EF49C4-33BB-419F-8027-B14578F1D7A1}"/>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31</xdr:col>
      <xdr:colOff>57150</xdr:colOff>
      <xdr:row>27</xdr:row>
      <xdr:rowOff>0</xdr:rowOff>
    </xdr:from>
    <xdr:to>
      <xdr:col>34</xdr:col>
      <xdr:colOff>0</xdr:colOff>
      <xdr:row>27</xdr:row>
      <xdr:rowOff>171450</xdr:rowOff>
    </xdr:to>
    <xdr:sp macro="" textlink="">
      <xdr:nvSpPr>
        <xdr:cNvPr id="44" name="Text Box 64">
          <a:extLst>
            <a:ext uri="{FF2B5EF4-FFF2-40B4-BE49-F238E27FC236}">
              <a16:creationId xmlns:a16="http://schemas.microsoft.com/office/drawing/2014/main" id="{AE749F6D-3DD4-4C11-A1BB-3531C964CA0E}"/>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27</xdr:row>
      <xdr:rowOff>0</xdr:rowOff>
    </xdr:from>
    <xdr:to>
      <xdr:col>39</xdr:col>
      <xdr:colOff>0</xdr:colOff>
      <xdr:row>27</xdr:row>
      <xdr:rowOff>171450</xdr:rowOff>
    </xdr:to>
    <xdr:sp macro="" textlink="">
      <xdr:nvSpPr>
        <xdr:cNvPr id="45" name="Text Box 65">
          <a:extLst>
            <a:ext uri="{FF2B5EF4-FFF2-40B4-BE49-F238E27FC236}">
              <a16:creationId xmlns:a16="http://schemas.microsoft.com/office/drawing/2014/main" id="{CFFF93AC-CC84-4956-9A29-1EE2A7593A4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44</xdr:row>
      <xdr:rowOff>0</xdr:rowOff>
    </xdr:from>
    <xdr:to>
      <xdr:col>38</xdr:col>
      <xdr:colOff>57150</xdr:colOff>
      <xdr:row>44</xdr:row>
      <xdr:rowOff>152400</xdr:rowOff>
    </xdr:to>
    <xdr:sp macro="" textlink="">
      <xdr:nvSpPr>
        <xdr:cNvPr id="46" name="Text Box 66">
          <a:extLst>
            <a:ext uri="{FF2B5EF4-FFF2-40B4-BE49-F238E27FC236}">
              <a16:creationId xmlns:a16="http://schemas.microsoft.com/office/drawing/2014/main" id="{32002ED5-8127-4F14-94CC-DFD15E350106}"/>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46</xdr:row>
      <xdr:rowOff>0</xdr:rowOff>
    </xdr:from>
    <xdr:to>
      <xdr:col>38</xdr:col>
      <xdr:colOff>57150</xdr:colOff>
      <xdr:row>47</xdr:row>
      <xdr:rowOff>0</xdr:rowOff>
    </xdr:to>
    <xdr:sp macro="" textlink="">
      <xdr:nvSpPr>
        <xdr:cNvPr id="47" name="Text Box 67">
          <a:extLst>
            <a:ext uri="{FF2B5EF4-FFF2-40B4-BE49-F238E27FC236}">
              <a16:creationId xmlns:a16="http://schemas.microsoft.com/office/drawing/2014/main" id="{031D5CEC-A89A-462F-BD9E-854A9A6A98C1}"/>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48" name="Text Box 68">
          <a:extLst>
            <a:ext uri="{FF2B5EF4-FFF2-40B4-BE49-F238E27FC236}">
              <a16:creationId xmlns:a16="http://schemas.microsoft.com/office/drawing/2014/main" id="{DECC3895-37F4-4A6E-805E-FD6746FDC212}"/>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27</xdr:row>
      <xdr:rowOff>0</xdr:rowOff>
    </xdr:from>
    <xdr:to>
      <xdr:col>52</xdr:col>
      <xdr:colOff>0</xdr:colOff>
      <xdr:row>27</xdr:row>
      <xdr:rowOff>161925</xdr:rowOff>
    </xdr:to>
    <xdr:sp macro="" textlink="">
      <xdr:nvSpPr>
        <xdr:cNvPr id="49" name="Text Box 69">
          <a:extLst>
            <a:ext uri="{FF2B5EF4-FFF2-40B4-BE49-F238E27FC236}">
              <a16:creationId xmlns:a16="http://schemas.microsoft.com/office/drawing/2014/main" id="{D3475E8F-66A0-4912-9E71-D48AAC42AB4A}"/>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50" name="Text Box 70">
          <a:extLst>
            <a:ext uri="{FF2B5EF4-FFF2-40B4-BE49-F238E27FC236}">
              <a16:creationId xmlns:a16="http://schemas.microsoft.com/office/drawing/2014/main" id="{5DE12933-3296-4327-8157-E8A988DA0F0F}"/>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51" name="Text Box 72">
          <a:extLst>
            <a:ext uri="{FF2B5EF4-FFF2-40B4-BE49-F238E27FC236}">
              <a16:creationId xmlns:a16="http://schemas.microsoft.com/office/drawing/2014/main" id="{166C1B80-2ED8-413D-B705-4C51C7C7E96A}"/>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27</xdr:row>
      <xdr:rowOff>0</xdr:rowOff>
    </xdr:from>
    <xdr:to>
      <xdr:col>57</xdr:col>
      <xdr:colOff>0</xdr:colOff>
      <xdr:row>27</xdr:row>
      <xdr:rowOff>171450</xdr:rowOff>
    </xdr:to>
    <xdr:sp macro="" textlink="">
      <xdr:nvSpPr>
        <xdr:cNvPr id="52" name="Text Box 73">
          <a:extLst>
            <a:ext uri="{FF2B5EF4-FFF2-40B4-BE49-F238E27FC236}">
              <a16:creationId xmlns:a16="http://schemas.microsoft.com/office/drawing/2014/main" id="{CD4FF061-7E4E-4424-A872-BF32F8037AA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27</xdr:row>
      <xdr:rowOff>0</xdr:rowOff>
    </xdr:from>
    <xdr:to>
      <xdr:col>71</xdr:col>
      <xdr:colOff>0</xdr:colOff>
      <xdr:row>27</xdr:row>
      <xdr:rowOff>171450</xdr:rowOff>
    </xdr:to>
    <xdr:sp macro="" textlink="">
      <xdr:nvSpPr>
        <xdr:cNvPr id="53" name="Text Box 74">
          <a:extLst>
            <a:ext uri="{FF2B5EF4-FFF2-40B4-BE49-F238E27FC236}">
              <a16:creationId xmlns:a16="http://schemas.microsoft.com/office/drawing/2014/main" id="{6AE0B180-97ED-4622-B328-35BAD39905E5}"/>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43</xdr:row>
      <xdr:rowOff>0</xdr:rowOff>
    </xdr:from>
    <xdr:to>
      <xdr:col>62</xdr:col>
      <xdr:colOff>0</xdr:colOff>
      <xdr:row>44</xdr:row>
      <xdr:rowOff>114300</xdr:rowOff>
    </xdr:to>
    <xdr:sp macro="" textlink="">
      <xdr:nvSpPr>
        <xdr:cNvPr id="54" name="Text Box 76">
          <a:extLst>
            <a:ext uri="{FF2B5EF4-FFF2-40B4-BE49-F238E27FC236}">
              <a16:creationId xmlns:a16="http://schemas.microsoft.com/office/drawing/2014/main" id="{E70EE36B-6D9F-46D2-AA4B-2830B6726604}"/>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42</xdr:row>
      <xdr:rowOff>9525</xdr:rowOff>
    </xdr:from>
    <xdr:to>
      <xdr:col>39</xdr:col>
      <xdr:colOff>0</xdr:colOff>
      <xdr:row>42</xdr:row>
      <xdr:rowOff>180975</xdr:rowOff>
    </xdr:to>
    <xdr:sp macro="" textlink="">
      <xdr:nvSpPr>
        <xdr:cNvPr id="55" name="Text Box 78">
          <a:extLst>
            <a:ext uri="{FF2B5EF4-FFF2-40B4-BE49-F238E27FC236}">
              <a16:creationId xmlns:a16="http://schemas.microsoft.com/office/drawing/2014/main" id="{43FE9342-A65E-4CC0-8551-49A8591A71EE}"/>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46</xdr:row>
      <xdr:rowOff>0</xdr:rowOff>
    </xdr:from>
    <xdr:to>
      <xdr:col>82</xdr:col>
      <xdr:colOff>28575</xdr:colOff>
      <xdr:row>47</xdr:row>
      <xdr:rowOff>0</xdr:rowOff>
    </xdr:to>
    <xdr:sp macro="" textlink="">
      <xdr:nvSpPr>
        <xdr:cNvPr id="56" name="Text Box 79">
          <a:extLst>
            <a:ext uri="{FF2B5EF4-FFF2-40B4-BE49-F238E27FC236}">
              <a16:creationId xmlns:a16="http://schemas.microsoft.com/office/drawing/2014/main" id="{BC3167A4-8596-45D6-B862-723D696C3EFB}"/>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45</xdr:row>
      <xdr:rowOff>104775</xdr:rowOff>
    </xdr:from>
    <xdr:to>
      <xdr:col>60</xdr:col>
      <xdr:colOff>28575</xdr:colOff>
      <xdr:row>47</xdr:row>
      <xdr:rowOff>47625</xdr:rowOff>
    </xdr:to>
    <xdr:grpSp>
      <xdr:nvGrpSpPr>
        <xdr:cNvPr id="57" name="Group 80">
          <a:extLst>
            <a:ext uri="{FF2B5EF4-FFF2-40B4-BE49-F238E27FC236}">
              <a16:creationId xmlns:a16="http://schemas.microsoft.com/office/drawing/2014/main" id="{BA9C8F03-632A-4E87-B1F4-DF28CCEB4A51}"/>
            </a:ext>
          </a:extLst>
        </xdr:cNvPr>
        <xdr:cNvGrpSpPr>
          <a:grpSpLocks/>
        </xdr:cNvGrpSpPr>
      </xdr:nvGrpSpPr>
      <xdr:grpSpPr bwMode="auto">
        <a:xfrm>
          <a:off x="10591800" y="7753350"/>
          <a:ext cx="200025" cy="200025"/>
          <a:chOff x="526" y="764"/>
          <a:chExt cx="18" cy="18"/>
        </a:xfrm>
      </xdr:grpSpPr>
      <xdr:sp macro="" textlink="">
        <xdr:nvSpPr>
          <xdr:cNvPr id="58" name="Oval 81">
            <a:extLst>
              <a:ext uri="{FF2B5EF4-FFF2-40B4-BE49-F238E27FC236}">
                <a16:creationId xmlns:a16="http://schemas.microsoft.com/office/drawing/2014/main" id="{4749725B-6EA9-1F6E-173F-9FAB1DD2FD5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E736A5C1-27E6-0583-D0C8-6FB6F5897AC1}"/>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46</xdr:row>
      <xdr:rowOff>9525</xdr:rowOff>
    </xdr:from>
    <xdr:to>
      <xdr:col>63</xdr:col>
      <xdr:colOff>304800</xdr:colOff>
      <xdr:row>47</xdr:row>
      <xdr:rowOff>66675</xdr:rowOff>
    </xdr:to>
    <xdr:grpSp>
      <xdr:nvGrpSpPr>
        <xdr:cNvPr id="60" name="Group 83">
          <a:extLst>
            <a:ext uri="{FF2B5EF4-FFF2-40B4-BE49-F238E27FC236}">
              <a16:creationId xmlns:a16="http://schemas.microsoft.com/office/drawing/2014/main" id="{964BB011-4B90-41D5-8FBA-14E654AF96BB}"/>
            </a:ext>
          </a:extLst>
        </xdr:cNvPr>
        <xdr:cNvGrpSpPr>
          <a:grpSpLocks/>
        </xdr:cNvGrpSpPr>
      </xdr:nvGrpSpPr>
      <xdr:grpSpPr bwMode="auto">
        <a:xfrm>
          <a:off x="10591800" y="7772400"/>
          <a:ext cx="714375" cy="200025"/>
          <a:chOff x="1067" y="769"/>
          <a:chExt cx="75" cy="18"/>
        </a:xfrm>
      </xdr:grpSpPr>
      <xdr:grpSp>
        <xdr:nvGrpSpPr>
          <xdr:cNvPr id="61" name="Group 84">
            <a:extLst>
              <a:ext uri="{FF2B5EF4-FFF2-40B4-BE49-F238E27FC236}">
                <a16:creationId xmlns:a16="http://schemas.microsoft.com/office/drawing/2014/main" id="{C41A3A11-5B7E-037D-CAD8-C95F9162E12B}"/>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3B17A9AE-2810-A438-D07C-255D1613EA9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84A7C12A-F222-7330-B285-FA95852E3333}"/>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1D557E61-9AAB-FA04-C9B9-36F284D36453}"/>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60</xdr:row>
      <xdr:rowOff>0</xdr:rowOff>
    </xdr:from>
    <xdr:to>
      <xdr:col>26</xdr:col>
      <xdr:colOff>38100</xdr:colOff>
      <xdr:row>61</xdr:row>
      <xdr:rowOff>114300</xdr:rowOff>
    </xdr:to>
    <xdr:grpSp>
      <xdr:nvGrpSpPr>
        <xdr:cNvPr id="65" name="Group 91">
          <a:extLst>
            <a:ext uri="{FF2B5EF4-FFF2-40B4-BE49-F238E27FC236}">
              <a16:creationId xmlns:a16="http://schemas.microsoft.com/office/drawing/2014/main" id="{9BCC3D6B-79E6-4C5C-94EF-2D70E0EE1922}"/>
            </a:ext>
          </a:extLst>
        </xdr:cNvPr>
        <xdr:cNvGrpSpPr>
          <a:grpSpLocks/>
        </xdr:cNvGrpSpPr>
      </xdr:nvGrpSpPr>
      <xdr:grpSpPr bwMode="auto">
        <a:xfrm>
          <a:off x="4248150" y="9801225"/>
          <a:ext cx="714375" cy="238125"/>
          <a:chOff x="404" y="955"/>
          <a:chExt cx="75" cy="23"/>
        </a:xfrm>
      </xdr:grpSpPr>
      <xdr:sp macro="" textlink="">
        <xdr:nvSpPr>
          <xdr:cNvPr id="66" name="Text Box 92">
            <a:extLst>
              <a:ext uri="{FF2B5EF4-FFF2-40B4-BE49-F238E27FC236}">
                <a16:creationId xmlns:a16="http://schemas.microsoft.com/office/drawing/2014/main" id="{F2A6F881-BA95-3662-9CF9-1A410AA4343C}"/>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41E68392-D891-656C-98FB-9832E8769BB1}"/>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AFED4A0A-2EDC-48DC-7458-728F6599925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B4F5B819-B345-F618-68F3-FE7F4632C6C6}"/>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2CF0E8F2-EDB3-B042-4F68-1961DB0F2D4C}"/>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77189688-F790-C00E-4A34-8EFA5BA8A6E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5FADEB43-A394-3C2F-220E-01F01F6D584B}"/>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52</xdr:row>
      <xdr:rowOff>9525</xdr:rowOff>
    </xdr:from>
    <xdr:to>
      <xdr:col>34</xdr:col>
      <xdr:colOff>161925</xdr:colOff>
      <xdr:row>52</xdr:row>
      <xdr:rowOff>209550</xdr:rowOff>
    </xdr:to>
    <xdr:grpSp>
      <xdr:nvGrpSpPr>
        <xdr:cNvPr id="73" name="Group 99">
          <a:extLst>
            <a:ext uri="{FF2B5EF4-FFF2-40B4-BE49-F238E27FC236}">
              <a16:creationId xmlns:a16="http://schemas.microsoft.com/office/drawing/2014/main" id="{6A2557B9-46AF-48E4-9392-7377D7B4135C}"/>
            </a:ext>
          </a:extLst>
        </xdr:cNvPr>
        <xdr:cNvGrpSpPr>
          <a:grpSpLocks/>
        </xdr:cNvGrpSpPr>
      </xdr:nvGrpSpPr>
      <xdr:grpSpPr bwMode="auto">
        <a:xfrm>
          <a:off x="6515100" y="8391525"/>
          <a:ext cx="200025" cy="200025"/>
          <a:chOff x="524" y="766"/>
          <a:chExt cx="18" cy="18"/>
        </a:xfrm>
      </xdr:grpSpPr>
      <xdr:sp macro="" textlink="">
        <xdr:nvSpPr>
          <xdr:cNvPr id="74" name="Oval 100">
            <a:extLst>
              <a:ext uri="{FF2B5EF4-FFF2-40B4-BE49-F238E27FC236}">
                <a16:creationId xmlns:a16="http://schemas.microsoft.com/office/drawing/2014/main" id="{8B8800B6-8D9A-67DA-BE82-0B1CBDEA455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A0E2EC13-4253-8703-AF89-DA96426E87A7}"/>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53</xdr:row>
      <xdr:rowOff>0</xdr:rowOff>
    </xdr:from>
    <xdr:to>
      <xdr:col>34</xdr:col>
      <xdr:colOff>161925</xdr:colOff>
      <xdr:row>54</xdr:row>
      <xdr:rowOff>47625</xdr:rowOff>
    </xdr:to>
    <xdr:grpSp>
      <xdr:nvGrpSpPr>
        <xdr:cNvPr id="76" name="Group 102">
          <a:extLst>
            <a:ext uri="{FF2B5EF4-FFF2-40B4-BE49-F238E27FC236}">
              <a16:creationId xmlns:a16="http://schemas.microsoft.com/office/drawing/2014/main" id="{8CD46CBF-33E4-4BFF-BA98-C7B805E40559}"/>
            </a:ext>
          </a:extLst>
        </xdr:cNvPr>
        <xdr:cNvGrpSpPr>
          <a:grpSpLocks/>
        </xdr:cNvGrpSpPr>
      </xdr:nvGrpSpPr>
      <xdr:grpSpPr bwMode="auto">
        <a:xfrm>
          <a:off x="6524625" y="8705850"/>
          <a:ext cx="190500" cy="228600"/>
          <a:chOff x="525" y="765"/>
          <a:chExt cx="18" cy="18"/>
        </a:xfrm>
      </xdr:grpSpPr>
      <xdr:sp macro="" textlink="">
        <xdr:nvSpPr>
          <xdr:cNvPr id="77" name="Oval 103">
            <a:extLst>
              <a:ext uri="{FF2B5EF4-FFF2-40B4-BE49-F238E27FC236}">
                <a16:creationId xmlns:a16="http://schemas.microsoft.com/office/drawing/2014/main" id="{425F72C4-1B56-38CB-5D70-88CD9B4FB55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CB2B51A4-8E38-AE24-63F6-4F8DD522A013}"/>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56</xdr:row>
      <xdr:rowOff>0</xdr:rowOff>
    </xdr:from>
    <xdr:to>
      <xdr:col>34</xdr:col>
      <xdr:colOff>180975</xdr:colOff>
      <xdr:row>57</xdr:row>
      <xdr:rowOff>0</xdr:rowOff>
    </xdr:to>
    <xdr:grpSp>
      <xdr:nvGrpSpPr>
        <xdr:cNvPr id="79" name="Group 105">
          <a:extLst>
            <a:ext uri="{FF2B5EF4-FFF2-40B4-BE49-F238E27FC236}">
              <a16:creationId xmlns:a16="http://schemas.microsoft.com/office/drawing/2014/main" id="{7B8C42DE-44FC-4DA9-BF40-864DF8CE90AA}"/>
            </a:ext>
          </a:extLst>
        </xdr:cNvPr>
        <xdr:cNvGrpSpPr>
          <a:grpSpLocks/>
        </xdr:cNvGrpSpPr>
      </xdr:nvGrpSpPr>
      <xdr:grpSpPr bwMode="auto">
        <a:xfrm>
          <a:off x="6524625" y="9048750"/>
          <a:ext cx="209550" cy="228600"/>
          <a:chOff x="526" y="765"/>
          <a:chExt cx="18" cy="18"/>
        </a:xfrm>
      </xdr:grpSpPr>
      <xdr:sp macro="" textlink="">
        <xdr:nvSpPr>
          <xdr:cNvPr id="80" name="Oval 106">
            <a:extLst>
              <a:ext uri="{FF2B5EF4-FFF2-40B4-BE49-F238E27FC236}">
                <a16:creationId xmlns:a16="http://schemas.microsoft.com/office/drawing/2014/main" id="{74EE1648-3D84-E171-815D-16FB9E64FF9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5A98F6AD-F2AD-190A-4A31-DCA64120CAC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57</xdr:row>
      <xdr:rowOff>142875</xdr:rowOff>
    </xdr:from>
    <xdr:to>
      <xdr:col>34</xdr:col>
      <xdr:colOff>190500</xdr:colOff>
      <xdr:row>59</xdr:row>
      <xdr:rowOff>19050</xdr:rowOff>
    </xdr:to>
    <xdr:grpSp>
      <xdr:nvGrpSpPr>
        <xdr:cNvPr id="82" name="Group 108">
          <a:extLst>
            <a:ext uri="{FF2B5EF4-FFF2-40B4-BE49-F238E27FC236}">
              <a16:creationId xmlns:a16="http://schemas.microsoft.com/office/drawing/2014/main" id="{527B200E-668F-42FE-B895-0574CA8F72E5}"/>
            </a:ext>
          </a:extLst>
        </xdr:cNvPr>
        <xdr:cNvGrpSpPr>
          <a:grpSpLocks/>
        </xdr:cNvGrpSpPr>
      </xdr:nvGrpSpPr>
      <xdr:grpSpPr bwMode="auto">
        <a:xfrm>
          <a:off x="6534150" y="9420225"/>
          <a:ext cx="209550" cy="219075"/>
          <a:chOff x="526" y="765"/>
          <a:chExt cx="18" cy="18"/>
        </a:xfrm>
      </xdr:grpSpPr>
      <xdr:sp macro="" textlink="">
        <xdr:nvSpPr>
          <xdr:cNvPr id="83" name="Oval 109">
            <a:extLst>
              <a:ext uri="{FF2B5EF4-FFF2-40B4-BE49-F238E27FC236}">
                <a16:creationId xmlns:a16="http://schemas.microsoft.com/office/drawing/2014/main" id="{64347CFC-BF50-DA9E-0019-4092A1818A1F}"/>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D898011F-1A75-909E-2DA4-BE9C7956486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52</xdr:row>
      <xdr:rowOff>0</xdr:rowOff>
    </xdr:from>
    <xdr:to>
      <xdr:col>36</xdr:col>
      <xdr:colOff>28575</xdr:colOff>
      <xdr:row>53</xdr:row>
      <xdr:rowOff>0</xdr:rowOff>
    </xdr:to>
    <xdr:sp macro="" textlink="">
      <xdr:nvSpPr>
        <xdr:cNvPr id="85" name="Text Box 111">
          <a:extLst>
            <a:ext uri="{FF2B5EF4-FFF2-40B4-BE49-F238E27FC236}">
              <a16:creationId xmlns:a16="http://schemas.microsoft.com/office/drawing/2014/main" id="{3FEAE479-1899-4BAE-B599-05E2EC5EF808}"/>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53</xdr:row>
      <xdr:rowOff>0</xdr:rowOff>
    </xdr:from>
    <xdr:to>
      <xdr:col>36</xdr:col>
      <xdr:colOff>28575</xdr:colOff>
      <xdr:row>56</xdr:row>
      <xdr:rowOff>0</xdr:rowOff>
    </xdr:to>
    <xdr:sp macro="" textlink="">
      <xdr:nvSpPr>
        <xdr:cNvPr id="86" name="Text Box 112">
          <a:extLst>
            <a:ext uri="{FF2B5EF4-FFF2-40B4-BE49-F238E27FC236}">
              <a16:creationId xmlns:a16="http://schemas.microsoft.com/office/drawing/2014/main" id="{C0ECB737-B9B7-49AD-BEFF-9DE66439838E}"/>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56</xdr:row>
      <xdr:rowOff>28575</xdr:rowOff>
    </xdr:from>
    <xdr:to>
      <xdr:col>36</xdr:col>
      <xdr:colOff>28575</xdr:colOff>
      <xdr:row>58</xdr:row>
      <xdr:rowOff>0</xdr:rowOff>
    </xdr:to>
    <xdr:sp macro="" textlink="">
      <xdr:nvSpPr>
        <xdr:cNvPr id="87" name="Text Box 113">
          <a:extLst>
            <a:ext uri="{FF2B5EF4-FFF2-40B4-BE49-F238E27FC236}">
              <a16:creationId xmlns:a16="http://schemas.microsoft.com/office/drawing/2014/main" id="{E9C8088D-58CE-414C-99BD-3B008660AC02}"/>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58</xdr:row>
      <xdr:rowOff>0</xdr:rowOff>
    </xdr:from>
    <xdr:to>
      <xdr:col>36</xdr:col>
      <xdr:colOff>28575</xdr:colOff>
      <xdr:row>60</xdr:row>
      <xdr:rowOff>0</xdr:rowOff>
    </xdr:to>
    <xdr:sp macro="" textlink="">
      <xdr:nvSpPr>
        <xdr:cNvPr id="88" name="Text Box 114">
          <a:extLst>
            <a:ext uri="{FF2B5EF4-FFF2-40B4-BE49-F238E27FC236}">
              <a16:creationId xmlns:a16="http://schemas.microsoft.com/office/drawing/2014/main" id="{5DCB9B12-30B2-4B94-8F5C-CF3FD8458623}"/>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24</xdr:row>
      <xdr:rowOff>0</xdr:rowOff>
    </xdr:from>
    <xdr:to>
      <xdr:col>24</xdr:col>
      <xdr:colOff>352425</xdr:colOff>
      <xdr:row>26</xdr:row>
      <xdr:rowOff>57150</xdr:rowOff>
    </xdr:to>
    <xdr:sp macro="" textlink="">
      <xdr:nvSpPr>
        <xdr:cNvPr id="89" name="AutoShape 115">
          <a:extLst>
            <a:ext uri="{FF2B5EF4-FFF2-40B4-BE49-F238E27FC236}">
              <a16:creationId xmlns:a16="http://schemas.microsoft.com/office/drawing/2014/main" id="{370F0AF4-5ACE-4677-92F7-3630D1E7C3AC}"/>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23</xdr:row>
      <xdr:rowOff>19050</xdr:rowOff>
    </xdr:from>
    <xdr:to>
      <xdr:col>48</xdr:col>
      <xdr:colOff>9525</xdr:colOff>
      <xdr:row>26</xdr:row>
      <xdr:rowOff>47625</xdr:rowOff>
    </xdr:to>
    <xdr:sp macro="" textlink="">
      <xdr:nvSpPr>
        <xdr:cNvPr id="92" name="AutoShape 118">
          <a:extLst>
            <a:ext uri="{FF2B5EF4-FFF2-40B4-BE49-F238E27FC236}">
              <a16:creationId xmlns:a16="http://schemas.microsoft.com/office/drawing/2014/main" id="{5520AEE9-2DD6-3F8F-B9B9-7842FD773A0E}"/>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24</xdr:row>
      <xdr:rowOff>31750</xdr:rowOff>
    </xdr:from>
    <xdr:to>
      <xdr:col>56</xdr:col>
      <xdr:colOff>133350</xdr:colOff>
      <xdr:row>26</xdr:row>
      <xdr:rowOff>28575</xdr:rowOff>
    </xdr:to>
    <xdr:sp macro="" textlink="">
      <xdr:nvSpPr>
        <xdr:cNvPr id="95" name="AutoShape 121">
          <a:extLst>
            <a:ext uri="{FF2B5EF4-FFF2-40B4-BE49-F238E27FC236}">
              <a16:creationId xmlns:a16="http://schemas.microsoft.com/office/drawing/2014/main" id="{D67249F9-E74F-2516-85EF-6430152AFDF7}"/>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60</xdr:row>
      <xdr:rowOff>9525</xdr:rowOff>
    </xdr:from>
    <xdr:to>
      <xdr:col>43</xdr:col>
      <xdr:colOff>285750</xdr:colOff>
      <xdr:row>61</xdr:row>
      <xdr:rowOff>104775</xdr:rowOff>
    </xdr:to>
    <xdr:grpSp>
      <xdr:nvGrpSpPr>
        <xdr:cNvPr id="96" name="Group 125">
          <a:extLst>
            <a:ext uri="{FF2B5EF4-FFF2-40B4-BE49-F238E27FC236}">
              <a16:creationId xmlns:a16="http://schemas.microsoft.com/office/drawing/2014/main" id="{B6E112E1-29A1-439B-8533-0E385489677E}"/>
            </a:ext>
          </a:extLst>
        </xdr:cNvPr>
        <xdr:cNvGrpSpPr>
          <a:grpSpLocks/>
        </xdr:cNvGrpSpPr>
      </xdr:nvGrpSpPr>
      <xdr:grpSpPr bwMode="auto">
        <a:xfrm>
          <a:off x="7658100" y="9810750"/>
          <a:ext cx="714375" cy="219075"/>
          <a:chOff x="750" y="956"/>
          <a:chExt cx="75" cy="18"/>
        </a:xfrm>
      </xdr:grpSpPr>
      <xdr:sp macro="" textlink="">
        <xdr:nvSpPr>
          <xdr:cNvPr id="97" name="Text Box 126">
            <a:extLst>
              <a:ext uri="{FF2B5EF4-FFF2-40B4-BE49-F238E27FC236}">
                <a16:creationId xmlns:a16="http://schemas.microsoft.com/office/drawing/2014/main" id="{15DB2F9E-373F-4B23-81A9-9C0CDB70237F}"/>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1D335BA4-CB8B-E63F-CA23-A505BCB8D5EF}"/>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32FF4C65-F624-5890-EC39-14F473EC1F3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EA911D6F-03FC-BBDA-52B1-64F59244B45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277ABB86-4E6B-D069-EE62-B8B62B73872F}"/>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69572DDD-A9D3-8D56-6326-85B681166BD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BA8FF2F7-27C5-BCEF-102A-DDE29959C677}"/>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60</xdr:row>
      <xdr:rowOff>19050</xdr:rowOff>
    </xdr:from>
    <xdr:to>
      <xdr:col>50</xdr:col>
      <xdr:colOff>57150</xdr:colOff>
      <xdr:row>61</xdr:row>
      <xdr:rowOff>114300</xdr:rowOff>
    </xdr:to>
    <xdr:grpSp>
      <xdr:nvGrpSpPr>
        <xdr:cNvPr id="104" name="Group 133">
          <a:extLst>
            <a:ext uri="{FF2B5EF4-FFF2-40B4-BE49-F238E27FC236}">
              <a16:creationId xmlns:a16="http://schemas.microsoft.com/office/drawing/2014/main" id="{4752C2B5-8CBB-4E2D-820E-60F81B1CE453}"/>
            </a:ext>
          </a:extLst>
        </xdr:cNvPr>
        <xdr:cNvGrpSpPr>
          <a:grpSpLocks/>
        </xdr:cNvGrpSpPr>
      </xdr:nvGrpSpPr>
      <xdr:grpSpPr bwMode="auto">
        <a:xfrm>
          <a:off x="8686800" y="9820275"/>
          <a:ext cx="714375" cy="219075"/>
          <a:chOff x="864" y="956"/>
          <a:chExt cx="75" cy="18"/>
        </a:xfrm>
      </xdr:grpSpPr>
      <xdr:sp macro="" textlink="">
        <xdr:nvSpPr>
          <xdr:cNvPr id="105" name="Text Box 134">
            <a:extLst>
              <a:ext uri="{FF2B5EF4-FFF2-40B4-BE49-F238E27FC236}">
                <a16:creationId xmlns:a16="http://schemas.microsoft.com/office/drawing/2014/main" id="{6BBB1521-1544-ADFA-BF1B-38F7B0354105}"/>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FFD66349-D89A-B14F-5ADD-D35C318AD664}"/>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1E12FAC7-4294-CEC7-D49E-B97D8342FD4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5F854045-31A8-6934-2847-6D6BF4CCF632}"/>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EF6BCCF8-1A36-907F-3D3E-505C0E4FCF7B}"/>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4D3F3A32-29E4-C348-CEF2-B0D5FA6EDD8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D3D6ED06-F2A5-9945-F158-9F9562079FF6}"/>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60</xdr:row>
      <xdr:rowOff>9525</xdr:rowOff>
    </xdr:from>
    <xdr:to>
      <xdr:col>40</xdr:col>
      <xdr:colOff>57150</xdr:colOff>
      <xdr:row>61</xdr:row>
      <xdr:rowOff>95250</xdr:rowOff>
    </xdr:to>
    <xdr:grpSp>
      <xdr:nvGrpSpPr>
        <xdr:cNvPr id="112" name="Group 141">
          <a:extLst>
            <a:ext uri="{FF2B5EF4-FFF2-40B4-BE49-F238E27FC236}">
              <a16:creationId xmlns:a16="http://schemas.microsoft.com/office/drawing/2014/main" id="{4714D1B9-D9CE-4A4C-9D9C-74854367C8D4}"/>
            </a:ext>
          </a:extLst>
        </xdr:cNvPr>
        <xdr:cNvGrpSpPr>
          <a:grpSpLocks/>
        </xdr:cNvGrpSpPr>
      </xdr:nvGrpSpPr>
      <xdr:grpSpPr bwMode="auto">
        <a:xfrm>
          <a:off x="7524750" y="9810750"/>
          <a:ext cx="180975" cy="209550"/>
          <a:chOff x="524" y="765"/>
          <a:chExt cx="18" cy="18"/>
        </a:xfrm>
      </xdr:grpSpPr>
      <xdr:sp macro="" textlink="">
        <xdr:nvSpPr>
          <xdr:cNvPr id="113" name="Oval 142">
            <a:extLst>
              <a:ext uri="{FF2B5EF4-FFF2-40B4-BE49-F238E27FC236}">
                <a16:creationId xmlns:a16="http://schemas.microsoft.com/office/drawing/2014/main" id="{04E0C461-0C41-99E6-0947-DE7020DBF8A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316BD9BA-09A3-696B-38C4-523C5C99E9DE}"/>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60</xdr:row>
      <xdr:rowOff>28575</xdr:rowOff>
    </xdr:from>
    <xdr:to>
      <xdr:col>47</xdr:col>
      <xdr:colOff>38100</xdr:colOff>
      <xdr:row>61</xdr:row>
      <xdr:rowOff>114300</xdr:rowOff>
    </xdr:to>
    <xdr:grpSp>
      <xdr:nvGrpSpPr>
        <xdr:cNvPr id="115" name="Group 144">
          <a:extLst>
            <a:ext uri="{FF2B5EF4-FFF2-40B4-BE49-F238E27FC236}">
              <a16:creationId xmlns:a16="http://schemas.microsoft.com/office/drawing/2014/main" id="{F78736E2-F3BF-443D-81B3-7140BBA62B8E}"/>
            </a:ext>
          </a:extLst>
        </xdr:cNvPr>
        <xdr:cNvGrpSpPr>
          <a:grpSpLocks/>
        </xdr:cNvGrpSpPr>
      </xdr:nvGrpSpPr>
      <xdr:grpSpPr bwMode="auto">
        <a:xfrm>
          <a:off x="8610600" y="9829800"/>
          <a:ext cx="209550" cy="209550"/>
          <a:chOff x="526" y="765"/>
          <a:chExt cx="18" cy="18"/>
        </a:xfrm>
      </xdr:grpSpPr>
      <xdr:sp macro="" textlink="">
        <xdr:nvSpPr>
          <xdr:cNvPr id="116" name="Oval 145">
            <a:extLst>
              <a:ext uri="{FF2B5EF4-FFF2-40B4-BE49-F238E27FC236}">
                <a16:creationId xmlns:a16="http://schemas.microsoft.com/office/drawing/2014/main" id="{EE092680-1964-3104-2CD3-01B1681B2F8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5020C22B-F509-0DE4-EF57-0FA1A75E9C68}"/>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59</xdr:row>
      <xdr:rowOff>171450</xdr:rowOff>
    </xdr:from>
    <xdr:to>
      <xdr:col>11</xdr:col>
      <xdr:colOff>76200</xdr:colOff>
      <xdr:row>61</xdr:row>
      <xdr:rowOff>66675</xdr:rowOff>
    </xdr:to>
    <xdr:grpSp>
      <xdr:nvGrpSpPr>
        <xdr:cNvPr id="118" name="Group 147">
          <a:extLst>
            <a:ext uri="{FF2B5EF4-FFF2-40B4-BE49-F238E27FC236}">
              <a16:creationId xmlns:a16="http://schemas.microsoft.com/office/drawing/2014/main" id="{480B8062-AEDE-454D-B892-B4130990C4E2}"/>
            </a:ext>
          </a:extLst>
        </xdr:cNvPr>
        <xdr:cNvGrpSpPr>
          <a:grpSpLocks/>
        </xdr:cNvGrpSpPr>
      </xdr:nvGrpSpPr>
      <xdr:grpSpPr bwMode="auto">
        <a:xfrm>
          <a:off x="2028825" y="9791700"/>
          <a:ext cx="190500" cy="200025"/>
          <a:chOff x="526" y="765"/>
          <a:chExt cx="18" cy="18"/>
        </a:xfrm>
      </xdr:grpSpPr>
      <xdr:sp macro="" textlink="">
        <xdr:nvSpPr>
          <xdr:cNvPr id="119" name="Oval 148">
            <a:extLst>
              <a:ext uri="{FF2B5EF4-FFF2-40B4-BE49-F238E27FC236}">
                <a16:creationId xmlns:a16="http://schemas.microsoft.com/office/drawing/2014/main" id="{9AB71971-F1B9-907D-00DE-97C4D72F57B5}"/>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35D26B12-006F-11DB-F745-62797E599CD9}"/>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45</xdr:row>
      <xdr:rowOff>104775</xdr:rowOff>
    </xdr:from>
    <xdr:to>
      <xdr:col>35</xdr:col>
      <xdr:colOff>209550</xdr:colOff>
      <xdr:row>47</xdr:row>
      <xdr:rowOff>38100</xdr:rowOff>
    </xdr:to>
    <xdr:grpSp>
      <xdr:nvGrpSpPr>
        <xdr:cNvPr id="121" name="Group 160">
          <a:extLst>
            <a:ext uri="{FF2B5EF4-FFF2-40B4-BE49-F238E27FC236}">
              <a16:creationId xmlns:a16="http://schemas.microsoft.com/office/drawing/2014/main" id="{DB0F1850-888A-464E-AF7C-1C339B6E2375}"/>
            </a:ext>
          </a:extLst>
        </xdr:cNvPr>
        <xdr:cNvGrpSpPr>
          <a:grpSpLocks/>
        </xdr:cNvGrpSpPr>
      </xdr:nvGrpSpPr>
      <xdr:grpSpPr bwMode="auto">
        <a:xfrm>
          <a:off x="6467475" y="7753350"/>
          <a:ext cx="714375" cy="190500"/>
          <a:chOff x="404" y="956"/>
          <a:chExt cx="75" cy="19"/>
        </a:xfrm>
      </xdr:grpSpPr>
      <xdr:sp macro="" textlink="">
        <xdr:nvSpPr>
          <xdr:cNvPr id="122" name="Text Box 161">
            <a:extLst>
              <a:ext uri="{FF2B5EF4-FFF2-40B4-BE49-F238E27FC236}">
                <a16:creationId xmlns:a16="http://schemas.microsoft.com/office/drawing/2014/main" id="{C61B4E53-480C-18F9-AA3C-D39B8B78721D}"/>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FD0771A8-4CEB-40B5-F63B-C52EA97B98F6}"/>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CC7FD890-CC20-1E2D-D4C4-F8617421158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87FD01F4-C4E1-011C-7FEF-E79237754237}"/>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1DCDB99D-F6AE-1FF9-034E-3831F92CCE72}"/>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CE46417C-4923-4C81-FA18-448BFC71B11C}"/>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41EE0139-9F4E-16D6-2E2A-F19E8BDF16AE}"/>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44</xdr:row>
      <xdr:rowOff>0</xdr:rowOff>
    </xdr:from>
    <xdr:to>
      <xdr:col>34</xdr:col>
      <xdr:colOff>200025</xdr:colOff>
      <xdr:row>45</xdr:row>
      <xdr:rowOff>0</xdr:rowOff>
    </xdr:to>
    <xdr:grpSp>
      <xdr:nvGrpSpPr>
        <xdr:cNvPr id="129" name="Group 170">
          <a:extLst>
            <a:ext uri="{FF2B5EF4-FFF2-40B4-BE49-F238E27FC236}">
              <a16:creationId xmlns:a16="http://schemas.microsoft.com/office/drawing/2014/main" id="{2432A595-E6A2-43B9-A896-C7B6FC853A10}"/>
            </a:ext>
          </a:extLst>
        </xdr:cNvPr>
        <xdr:cNvGrpSpPr>
          <a:grpSpLocks/>
        </xdr:cNvGrpSpPr>
      </xdr:nvGrpSpPr>
      <xdr:grpSpPr bwMode="auto">
        <a:xfrm>
          <a:off x="6562725" y="7458075"/>
          <a:ext cx="190500" cy="190500"/>
          <a:chOff x="525" y="765"/>
          <a:chExt cx="18" cy="18"/>
        </a:xfrm>
      </xdr:grpSpPr>
      <xdr:sp macro="" textlink="">
        <xdr:nvSpPr>
          <xdr:cNvPr id="130" name="Oval 171">
            <a:extLst>
              <a:ext uri="{FF2B5EF4-FFF2-40B4-BE49-F238E27FC236}">
                <a16:creationId xmlns:a16="http://schemas.microsoft.com/office/drawing/2014/main" id="{773E3223-1A2A-2092-7121-17EBF1A6061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AFB2B484-FDC3-E45B-4056-2F37178FF6D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42</xdr:row>
      <xdr:rowOff>9525</xdr:rowOff>
    </xdr:from>
    <xdr:to>
      <xdr:col>34</xdr:col>
      <xdr:colOff>219075</xdr:colOff>
      <xdr:row>42</xdr:row>
      <xdr:rowOff>200025</xdr:rowOff>
    </xdr:to>
    <xdr:grpSp>
      <xdr:nvGrpSpPr>
        <xdr:cNvPr id="132" name="Group 173">
          <a:extLst>
            <a:ext uri="{FF2B5EF4-FFF2-40B4-BE49-F238E27FC236}">
              <a16:creationId xmlns:a16="http://schemas.microsoft.com/office/drawing/2014/main" id="{9BA02779-9B38-49BA-AA70-1ECCA66D3C41}"/>
            </a:ext>
          </a:extLst>
        </xdr:cNvPr>
        <xdr:cNvGrpSpPr>
          <a:grpSpLocks/>
        </xdr:cNvGrpSpPr>
      </xdr:nvGrpSpPr>
      <xdr:grpSpPr bwMode="auto">
        <a:xfrm>
          <a:off x="6581775" y="7048500"/>
          <a:ext cx="190500" cy="190500"/>
          <a:chOff x="526" y="766"/>
          <a:chExt cx="18" cy="18"/>
        </a:xfrm>
      </xdr:grpSpPr>
      <xdr:sp macro="" textlink="">
        <xdr:nvSpPr>
          <xdr:cNvPr id="133" name="Oval 174">
            <a:extLst>
              <a:ext uri="{FF2B5EF4-FFF2-40B4-BE49-F238E27FC236}">
                <a16:creationId xmlns:a16="http://schemas.microsoft.com/office/drawing/2014/main" id="{3F49BA18-56BA-0E5E-426E-C1995FC6D05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3BB8EC01-1306-0D03-CA2A-6D97C7CA832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28</xdr:row>
      <xdr:rowOff>0</xdr:rowOff>
    </xdr:from>
    <xdr:to>
      <xdr:col>19</xdr:col>
      <xdr:colOff>0</xdr:colOff>
      <xdr:row>28</xdr:row>
      <xdr:rowOff>171450</xdr:rowOff>
    </xdr:to>
    <xdr:sp macro="" textlink="">
      <xdr:nvSpPr>
        <xdr:cNvPr id="135" name="Text Box 59">
          <a:extLst>
            <a:ext uri="{FF2B5EF4-FFF2-40B4-BE49-F238E27FC236}">
              <a16:creationId xmlns:a16="http://schemas.microsoft.com/office/drawing/2014/main" id="{F84DBB3B-2F90-4A38-96A6-EC7E78C9848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36" name="Text Box 59">
          <a:extLst>
            <a:ext uri="{FF2B5EF4-FFF2-40B4-BE49-F238E27FC236}">
              <a16:creationId xmlns:a16="http://schemas.microsoft.com/office/drawing/2014/main" id="{AB70A7E0-9830-4E9C-BA6F-C51CC2D7556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33</xdr:col>
      <xdr:colOff>28575</xdr:colOff>
      <xdr:row>60</xdr:row>
      <xdr:rowOff>19050</xdr:rowOff>
    </xdr:from>
    <xdr:to>
      <xdr:col>34</xdr:col>
      <xdr:colOff>190500</xdr:colOff>
      <xdr:row>61</xdr:row>
      <xdr:rowOff>114300</xdr:rowOff>
    </xdr:to>
    <xdr:grpSp>
      <xdr:nvGrpSpPr>
        <xdr:cNvPr id="138" name="Group 108">
          <a:extLst>
            <a:ext uri="{FF2B5EF4-FFF2-40B4-BE49-F238E27FC236}">
              <a16:creationId xmlns:a16="http://schemas.microsoft.com/office/drawing/2014/main" id="{9227E33B-9730-4FBB-9B20-2778499B3DD9}"/>
            </a:ext>
          </a:extLst>
        </xdr:cNvPr>
        <xdr:cNvGrpSpPr>
          <a:grpSpLocks/>
        </xdr:cNvGrpSpPr>
      </xdr:nvGrpSpPr>
      <xdr:grpSpPr bwMode="auto">
        <a:xfrm>
          <a:off x="6534150" y="9820275"/>
          <a:ext cx="209550" cy="219075"/>
          <a:chOff x="525" y="766"/>
          <a:chExt cx="18" cy="18"/>
        </a:xfrm>
      </xdr:grpSpPr>
      <xdr:sp macro="" textlink="">
        <xdr:nvSpPr>
          <xdr:cNvPr id="139" name="Oval 109">
            <a:extLst>
              <a:ext uri="{FF2B5EF4-FFF2-40B4-BE49-F238E27FC236}">
                <a16:creationId xmlns:a16="http://schemas.microsoft.com/office/drawing/2014/main" id="{1A619BCB-AE70-D0CA-2234-F99AEF67DED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12474E00-55A8-C133-D081-F5E496518534}"/>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60</xdr:row>
      <xdr:rowOff>9525</xdr:rowOff>
    </xdr:from>
    <xdr:to>
      <xdr:col>29</xdr:col>
      <xdr:colOff>38100</xdr:colOff>
      <xdr:row>61</xdr:row>
      <xdr:rowOff>104775</xdr:rowOff>
    </xdr:to>
    <xdr:grpSp>
      <xdr:nvGrpSpPr>
        <xdr:cNvPr id="141" name="Group 108">
          <a:extLst>
            <a:ext uri="{FF2B5EF4-FFF2-40B4-BE49-F238E27FC236}">
              <a16:creationId xmlns:a16="http://schemas.microsoft.com/office/drawing/2014/main" id="{9D6414CE-2AA0-48E4-A6F6-CB5645A13137}"/>
            </a:ext>
          </a:extLst>
        </xdr:cNvPr>
        <xdr:cNvGrpSpPr>
          <a:grpSpLocks/>
        </xdr:cNvGrpSpPr>
      </xdr:nvGrpSpPr>
      <xdr:grpSpPr bwMode="auto">
        <a:xfrm>
          <a:off x="5448300" y="9810750"/>
          <a:ext cx="209550" cy="219075"/>
          <a:chOff x="525" y="766"/>
          <a:chExt cx="18" cy="18"/>
        </a:xfrm>
      </xdr:grpSpPr>
      <xdr:sp macro="" textlink="">
        <xdr:nvSpPr>
          <xdr:cNvPr id="142" name="Oval 109">
            <a:extLst>
              <a:ext uri="{FF2B5EF4-FFF2-40B4-BE49-F238E27FC236}">
                <a16:creationId xmlns:a16="http://schemas.microsoft.com/office/drawing/2014/main" id="{67D18517-ADD4-C44A-B468-58F8EA32296D}"/>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736A1B78-72BC-53FB-4B67-E6E32019974E}"/>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55</xdr:row>
      <xdr:rowOff>41414</xdr:rowOff>
    </xdr:from>
    <xdr:to>
      <xdr:col>53</xdr:col>
      <xdr:colOff>16565</xdr:colOff>
      <xdr:row>56</xdr:row>
      <xdr:rowOff>216591</xdr:rowOff>
    </xdr:to>
    <xdr:sp macro="" textlink="">
      <xdr:nvSpPr>
        <xdr:cNvPr id="144" name="Text Box 18">
          <a:extLst>
            <a:ext uri="{FF2B5EF4-FFF2-40B4-BE49-F238E27FC236}">
              <a16:creationId xmlns:a16="http://schemas.microsoft.com/office/drawing/2014/main" id="{1308E4BC-5E29-4BC3-A961-D5D86825B229}"/>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75</xdr:col>
      <xdr:colOff>19050</xdr:colOff>
      <xdr:row>0</xdr:row>
      <xdr:rowOff>85725</xdr:rowOff>
    </xdr:from>
    <xdr:to>
      <xdr:col>84</xdr:col>
      <xdr:colOff>285750</xdr:colOff>
      <xdr:row>11</xdr:row>
      <xdr:rowOff>28575</xdr:rowOff>
    </xdr:to>
    <xdr:sp macro="" textlink="">
      <xdr:nvSpPr>
        <xdr:cNvPr id="145" name="円/楕円 164">
          <a:extLst>
            <a:ext uri="{FF2B5EF4-FFF2-40B4-BE49-F238E27FC236}">
              <a16:creationId xmlns:a16="http://schemas.microsoft.com/office/drawing/2014/main" id="{32B6B6E2-D070-45CD-A953-64C0325A9BAC}"/>
            </a:ext>
          </a:extLst>
        </xdr:cNvPr>
        <xdr:cNvSpPr/>
      </xdr:nvSpPr>
      <xdr:spPr>
        <a:xfrm>
          <a:off x="12439650" y="85725"/>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【6】</a:t>
          </a:r>
        </a:p>
        <a:p>
          <a:pPr algn="ctr"/>
          <a:r>
            <a:rPr kumimoji="1" lang="ja-JP" altLang="en-US" sz="1400" b="1">
              <a:solidFill>
                <a:srgbClr val="FF0000"/>
              </a:solidFill>
            </a:rPr>
            <a:t>事務所･置場例</a:t>
          </a:r>
        </a:p>
      </xdr:txBody>
    </xdr:sp>
    <xdr:clientData/>
  </xdr:twoCellAnchor>
  <xdr:twoCellAnchor>
    <xdr:from>
      <xdr:col>40</xdr:col>
      <xdr:colOff>285750</xdr:colOff>
      <xdr:row>27</xdr:row>
      <xdr:rowOff>161925</xdr:rowOff>
    </xdr:from>
    <xdr:to>
      <xdr:col>71</xdr:col>
      <xdr:colOff>17319</xdr:colOff>
      <xdr:row>40</xdr:row>
      <xdr:rowOff>86590</xdr:rowOff>
    </xdr:to>
    <xdr:sp macro="" textlink="">
      <xdr:nvSpPr>
        <xdr:cNvPr id="146" name="乗算記号 145">
          <a:extLst>
            <a:ext uri="{FF2B5EF4-FFF2-40B4-BE49-F238E27FC236}">
              <a16:creationId xmlns:a16="http://schemas.microsoft.com/office/drawing/2014/main" id="{ADDD1051-2C5F-4267-A5ED-7551B7F57647}"/>
            </a:ext>
          </a:extLst>
        </xdr:cNvPr>
        <xdr:cNvSpPr/>
      </xdr:nvSpPr>
      <xdr:spPr>
        <a:xfrm>
          <a:off x="7715250" y="2943225"/>
          <a:ext cx="4141644" cy="315364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428625</xdr:colOff>
      <xdr:row>28</xdr:row>
      <xdr:rowOff>0</xdr:rowOff>
    </xdr:from>
    <xdr:to>
      <xdr:col>39</xdr:col>
      <xdr:colOff>0</xdr:colOff>
      <xdr:row>28</xdr:row>
      <xdr:rowOff>171450</xdr:rowOff>
    </xdr:to>
    <xdr:sp macro="" textlink="">
      <xdr:nvSpPr>
        <xdr:cNvPr id="147" name="Text Box 65">
          <a:extLst>
            <a:ext uri="{FF2B5EF4-FFF2-40B4-BE49-F238E27FC236}">
              <a16:creationId xmlns:a16="http://schemas.microsoft.com/office/drawing/2014/main" id="{9B394AA9-3376-4C52-B500-07E1F243E5DE}"/>
            </a:ext>
          </a:extLst>
        </xdr:cNvPr>
        <xdr:cNvSpPr txBox="1">
          <a:spLocks noChangeArrowheads="1"/>
        </xdr:cNvSpPr>
      </xdr:nvSpPr>
      <xdr:spPr bwMode="auto">
        <a:xfrm>
          <a:off x="718185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29</xdr:row>
      <xdr:rowOff>0</xdr:rowOff>
    </xdr:from>
    <xdr:to>
      <xdr:col>39</xdr:col>
      <xdr:colOff>0</xdr:colOff>
      <xdr:row>29</xdr:row>
      <xdr:rowOff>171450</xdr:rowOff>
    </xdr:to>
    <xdr:sp macro="" textlink="">
      <xdr:nvSpPr>
        <xdr:cNvPr id="148" name="Text Box 65">
          <a:extLst>
            <a:ext uri="{FF2B5EF4-FFF2-40B4-BE49-F238E27FC236}">
              <a16:creationId xmlns:a16="http://schemas.microsoft.com/office/drawing/2014/main" id="{807E712B-9F0E-4FCC-964F-F7A3629A9F92}"/>
            </a:ext>
          </a:extLst>
        </xdr:cNvPr>
        <xdr:cNvSpPr txBox="1">
          <a:spLocks noChangeArrowheads="1"/>
        </xdr:cNvSpPr>
      </xdr:nvSpPr>
      <xdr:spPr bwMode="auto">
        <a:xfrm>
          <a:off x="718185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30</xdr:row>
      <xdr:rowOff>0</xdr:rowOff>
    </xdr:from>
    <xdr:to>
      <xdr:col>39</xdr:col>
      <xdr:colOff>0</xdr:colOff>
      <xdr:row>30</xdr:row>
      <xdr:rowOff>171450</xdr:rowOff>
    </xdr:to>
    <xdr:sp macro="" textlink="">
      <xdr:nvSpPr>
        <xdr:cNvPr id="149" name="Text Box 65">
          <a:extLst>
            <a:ext uri="{FF2B5EF4-FFF2-40B4-BE49-F238E27FC236}">
              <a16:creationId xmlns:a16="http://schemas.microsoft.com/office/drawing/2014/main" id="{003AB799-F46D-4AD5-A77B-C06B0AD24184}"/>
            </a:ext>
          </a:extLst>
        </xdr:cNvPr>
        <xdr:cNvSpPr txBox="1">
          <a:spLocks noChangeArrowheads="1"/>
        </xdr:cNvSpPr>
      </xdr:nvSpPr>
      <xdr:spPr bwMode="auto">
        <a:xfrm>
          <a:off x="718185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31</xdr:row>
      <xdr:rowOff>0</xdr:rowOff>
    </xdr:from>
    <xdr:to>
      <xdr:col>39</xdr:col>
      <xdr:colOff>0</xdr:colOff>
      <xdr:row>31</xdr:row>
      <xdr:rowOff>171450</xdr:rowOff>
    </xdr:to>
    <xdr:sp macro="" textlink="">
      <xdr:nvSpPr>
        <xdr:cNvPr id="150" name="Text Box 65">
          <a:extLst>
            <a:ext uri="{FF2B5EF4-FFF2-40B4-BE49-F238E27FC236}">
              <a16:creationId xmlns:a16="http://schemas.microsoft.com/office/drawing/2014/main" id="{493E7030-5673-4EBB-BEA2-5A595BDE4216}"/>
            </a:ext>
          </a:extLst>
        </xdr:cNvPr>
        <xdr:cNvSpPr txBox="1">
          <a:spLocks noChangeArrowheads="1"/>
        </xdr:cNvSpPr>
      </xdr:nvSpPr>
      <xdr:spPr bwMode="auto">
        <a:xfrm>
          <a:off x="718185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32</xdr:row>
      <xdr:rowOff>0</xdr:rowOff>
    </xdr:from>
    <xdr:to>
      <xdr:col>39</xdr:col>
      <xdr:colOff>0</xdr:colOff>
      <xdr:row>32</xdr:row>
      <xdr:rowOff>171450</xdr:rowOff>
    </xdr:to>
    <xdr:sp macro="" textlink="">
      <xdr:nvSpPr>
        <xdr:cNvPr id="151" name="Text Box 65">
          <a:extLst>
            <a:ext uri="{FF2B5EF4-FFF2-40B4-BE49-F238E27FC236}">
              <a16:creationId xmlns:a16="http://schemas.microsoft.com/office/drawing/2014/main" id="{39544859-E735-4C0A-A9F5-EB76E733B1FC}"/>
            </a:ext>
          </a:extLst>
        </xdr:cNvPr>
        <xdr:cNvSpPr txBox="1">
          <a:spLocks noChangeArrowheads="1"/>
        </xdr:cNvSpPr>
      </xdr:nvSpPr>
      <xdr:spPr bwMode="auto">
        <a:xfrm>
          <a:off x="718185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33</xdr:row>
      <xdr:rowOff>0</xdr:rowOff>
    </xdr:from>
    <xdr:to>
      <xdr:col>39</xdr:col>
      <xdr:colOff>0</xdr:colOff>
      <xdr:row>33</xdr:row>
      <xdr:rowOff>171450</xdr:rowOff>
    </xdr:to>
    <xdr:sp macro="" textlink="">
      <xdr:nvSpPr>
        <xdr:cNvPr id="152" name="Text Box 65">
          <a:extLst>
            <a:ext uri="{FF2B5EF4-FFF2-40B4-BE49-F238E27FC236}">
              <a16:creationId xmlns:a16="http://schemas.microsoft.com/office/drawing/2014/main" id="{1DB34E92-DC45-40E2-94C3-E63140D2F55A}"/>
            </a:ext>
          </a:extLst>
        </xdr:cNvPr>
        <xdr:cNvSpPr txBox="1">
          <a:spLocks noChangeArrowheads="1"/>
        </xdr:cNvSpPr>
      </xdr:nvSpPr>
      <xdr:spPr bwMode="auto">
        <a:xfrm>
          <a:off x="718185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34</xdr:row>
      <xdr:rowOff>0</xdr:rowOff>
    </xdr:from>
    <xdr:to>
      <xdr:col>39</xdr:col>
      <xdr:colOff>0</xdr:colOff>
      <xdr:row>34</xdr:row>
      <xdr:rowOff>171450</xdr:rowOff>
    </xdr:to>
    <xdr:sp macro="" textlink="">
      <xdr:nvSpPr>
        <xdr:cNvPr id="153" name="Text Box 65">
          <a:extLst>
            <a:ext uri="{FF2B5EF4-FFF2-40B4-BE49-F238E27FC236}">
              <a16:creationId xmlns:a16="http://schemas.microsoft.com/office/drawing/2014/main" id="{569365E9-62DD-4F1E-B19C-A3FB6F297D26}"/>
            </a:ext>
          </a:extLst>
        </xdr:cNvPr>
        <xdr:cNvSpPr txBox="1">
          <a:spLocks noChangeArrowheads="1"/>
        </xdr:cNvSpPr>
      </xdr:nvSpPr>
      <xdr:spPr bwMode="auto">
        <a:xfrm>
          <a:off x="718185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35</xdr:row>
      <xdr:rowOff>0</xdr:rowOff>
    </xdr:from>
    <xdr:to>
      <xdr:col>39</xdr:col>
      <xdr:colOff>0</xdr:colOff>
      <xdr:row>35</xdr:row>
      <xdr:rowOff>171450</xdr:rowOff>
    </xdr:to>
    <xdr:sp macro="" textlink="">
      <xdr:nvSpPr>
        <xdr:cNvPr id="154" name="Text Box 65">
          <a:extLst>
            <a:ext uri="{FF2B5EF4-FFF2-40B4-BE49-F238E27FC236}">
              <a16:creationId xmlns:a16="http://schemas.microsoft.com/office/drawing/2014/main" id="{F584CF5C-6910-4236-921D-C73E647AE91F}"/>
            </a:ext>
          </a:extLst>
        </xdr:cNvPr>
        <xdr:cNvSpPr txBox="1">
          <a:spLocks noChangeArrowheads="1"/>
        </xdr:cNvSpPr>
      </xdr:nvSpPr>
      <xdr:spPr bwMode="auto">
        <a:xfrm>
          <a:off x="718185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36</xdr:row>
      <xdr:rowOff>0</xdr:rowOff>
    </xdr:from>
    <xdr:to>
      <xdr:col>39</xdr:col>
      <xdr:colOff>0</xdr:colOff>
      <xdr:row>36</xdr:row>
      <xdr:rowOff>171450</xdr:rowOff>
    </xdr:to>
    <xdr:sp macro="" textlink="">
      <xdr:nvSpPr>
        <xdr:cNvPr id="155" name="Text Box 65">
          <a:extLst>
            <a:ext uri="{FF2B5EF4-FFF2-40B4-BE49-F238E27FC236}">
              <a16:creationId xmlns:a16="http://schemas.microsoft.com/office/drawing/2014/main" id="{C7AB2C62-6300-4519-B130-2D7C9DD75F8B}"/>
            </a:ext>
          </a:extLst>
        </xdr:cNvPr>
        <xdr:cNvSpPr txBox="1">
          <a:spLocks noChangeArrowheads="1"/>
        </xdr:cNvSpPr>
      </xdr:nvSpPr>
      <xdr:spPr bwMode="auto">
        <a:xfrm>
          <a:off x="718185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37</xdr:row>
      <xdr:rowOff>0</xdr:rowOff>
    </xdr:from>
    <xdr:to>
      <xdr:col>39</xdr:col>
      <xdr:colOff>0</xdr:colOff>
      <xdr:row>37</xdr:row>
      <xdr:rowOff>171450</xdr:rowOff>
    </xdr:to>
    <xdr:sp macro="" textlink="">
      <xdr:nvSpPr>
        <xdr:cNvPr id="156" name="Text Box 65">
          <a:extLst>
            <a:ext uri="{FF2B5EF4-FFF2-40B4-BE49-F238E27FC236}">
              <a16:creationId xmlns:a16="http://schemas.microsoft.com/office/drawing/2014/main" id="{FAF65BEB-F09E-45BD-BC5E-E6CDD7051EBB}"/>
            </a:ext>
          </a:extLst>
        </xdr:cNvPr>
        <xdr:cNvSpPr txBox="1">
          <a:spLocks noChangeArrowheads="1"/>
        </xdr:cNvSpPr>
      </xdr:nvSpPr>
      <xdr:spPr bwMode="auto">
        <a:xfrm>
          <a:off x="718185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38</xdr:row>
      <xdr:rowOff>0</xdr:rowOff>
    </xdr:from>
    <xdr:to>
      <xdr:col>39</xdr:col>
      <xdr:colOff>0</xdr:colOff>
      <xdr:row>38</xdr:row>
      <xdr:rowOff>171450</xdr:rowOff>
    </xdr:to>
    <xdr:sp macro="" textlink="">
      <xdr:nvSpPr>
        <xdr:cNvPr id="157" name="Text Box 65">
          <a:extLst>
            <a:ext uri="{FF2B5EF4-FFF2-40B4-BE49-F238E27FC236}">
              <a16:creationId xmlns:a16="http://schemas.microsoft.com/office/drawing/2014/main" id="{C20D6264-CD75-4D19-A755-28D3D7691F98}"/>
            </a:ext>
          </a:extLst>
        </xdr:cNvPr>
        <xdr:cNvSpPr txBox="1">
          <a:spLocks noChangeArrowheads="1"/>
        </xdr:cNvSpPr>
      </xdr:nvSpPr>
      <xdr:spPr bwMode="auto">
        <a:xfrm>
          <a:off x="718185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19</xdr:col>
      <xdr:colOff>28575</xdr:colOff>
      <xdr:row>24</xdr:row>
      <xdr:rowOff>0</xdr:rowOff>
    </xdr:from>
    <xdr:to>
      <xdr:col>24</xdr:col>
      <xdr:colOff>352425</xdr:colOff>
      <xdr:row>26</xdr:row>
      <xdr:rowOff>57150</xdr:rowOff>
    </xdr:to>
    <xdr:sp macro="" textlink="">
      <xdr:nvSpPr>
        <xdr:cNvPr id="159" name="AutoShape 115">
          <a:extLst>
            <a:ext uri="{FF2B5EF4-FFF2-40B4-BE49-F238E27FC236}">
              <a16:creationId xmlns:a16="http://schemas.microsoft.com/office/drawing/2014/main" id="{41D70F73-2DD6-4D60-A365-0028E16A8E2A}"/>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24</xdr:row>
      <xdr:rowOff>0</xdr:rowOff>
    </xdr:from>
    <xdr:to>
      <xdr:col>24</xdr:col>
      <xdr:colOff>352425</xdr:colOff>
      <xdr:row>26</xdr:row>
      <xdr:rowOff>57150</xdr:rowOff>
    </xdr:to>
    <xdr:sp macro="" textlink="">
      <xdr:nvSpPr>
        <xdr:cNvPr id="160" name="AutoShape 115">
          <a:extLst>
            <a:ext uri="{FF2B5EF4-FFF2-40B4-BE49-F238E27FC236}">
              <a16:creationId xmlns:a16="http://schemas.microsoft.com/office/drawing/2014/main" id="{53385FAB-C7CA-474F-9E12-64BEF8B55367}"/>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0</xdr:colOff>
      <xdr:row>23</xdr:row>
      <xdr:rowOff>0</xdr:rowOff>
    </xdr:from>
    <xdr:to>
      <xdr:col>47</xdr:col>
      <xdr:colOff>238125</xdr:colOff>
      <xdr:row>26</xdr:row>
      <xdr:rowOff>129268</xdr:rowOff>
    </xdr:to>
    <xdr:sp macro="" textlink="">
      <xdr:nvSpPr>
        <xdr:cNvPr id="161" name="Text Box 117">
          <a:extLst>
            <a:ext uri="{FF2B5EF4-FFF2-40B4-BE49-F238E27FC236}">
              <a16:creationId xmlns:a16="http://schemas.microsoft.com/office/drawing/2014/main" id="{FC41AF63-044C-42E2-B1FB-ED4AD6BC315A}"/>
            </a:ext>
          </a:extLst>
        </xdr:cNvPr>
        <xdr:cNvSpPr txBox="1">
          <a:spLocks noChangeArrowheads="1"/>
        </xdr:cNvSpPr>
      </xdr:nvSpPr>
      <xdr:spPr bwMode="auto">
        <a:xfrm>
          <a:off x="7429500" y="2124075"/>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0</xdr:colOff>
      <xdr:row>24</xdr:row>
      <xdr:rowOff>0</xdr:rowOff>
    </xdr:from>
    <xdr:to>
      <xdr:col>56</xdr:col>
      <xdr:colOff>64285</xdr:colOff>
      <xdr:row>26</xdr:row>
      <xdr:rowOff>62593</xdr:rowOff>
    </xdr:to>
    <xdr:sp macro="" textlink="">
      <xdr:nvSpPr>
        <xdr:cNvPr id="162" name="Text Box 120">
          <a:extLst>
            <a:ext uri="{FF2B5EF4-FFF2-40B4-BE49-F238E27FC236}">
              <a16:creationId xmlns:a16="http://schemas.microsoft.com/office/drawing/2014/main" id="{06F5E3E0-BFE3-4219-AF99-94E02793B999}"/>
            </a:ext>
          </a:extLst>
        </xdr:cNvPr>
        <xdr:cNvSpPr txBox="1">
          <a:spLocks noChangeArrowheads="1"/>
        </xdr:cNvSpPr>
      </xdr:nvSpPr>
      <xdr:spPr bwMode="auto">
        <a:xfrm>
          <a:off x="8896350" y="2276475"/>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twoCellAnchor>
    <xdr:from>
      <xdr:col>6</xdr:col>
      <xdr:colOff>66675</xdr:colOff>
      <xdr:row>20</xdr:row>
      <xdr:rowOff>152400</xdr:rowOff>
    </xdr:from>
    <xdr:to>
      <xdr:col>12</xdr:col>
      <xdr:colOff>19050</xdr:colOff>
      <xdr:row>22</xdr:row>
      <xdr:rowOff>104775</xdr:rowOff>
    </xdr:to>
    <xdr:cxnSp macro="">
      <xdr:nvCxnSpPr>
        <xdr:cNvPr id="93" name="直線矢印コネクタ 8">
          <a:extLst>
            <a:ext uri="{FF2B5EF4-FFF2-40B4-BE49-F238E27FC236}">
              <a16:creationId xmlns:a16="http://schemas.microsoft.com/office/drawing/2014/main" id="{E4576EE0-A6B2-4FC3-949C-4E1D7053B067}"/>
            </a:ext>
          </a:extLst>
        </xdr:cNvPr>
        <xdr:cNvCxnSpPr>
          <a:cxnSpLocks noChangeShapeType="1"/>
        </xdr:cNvCxnSpPr>
      </xdr:nvCxnSpPr>
      <xdr:spPr bwMode="auto">
        <a:xfrm>
          <a:off x="1752600" y="2247900"/>
          <a:ext cx="552450" cy="3143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21</xdr:col>
      <xdr:colOff>38100</xdr:colOff>
      <xdr:row>29</xdr:row>
      <xdr:rowOff>104775</xdr:rowOff>
    </xdr:from>
    <xdr:ext cx="2133600" cy="1438275"/>
    <xdr:sp macro="" textlink="">
      <xdr:nvSpPr>
        <xdr:cNvPr id="163" name="テキスト ボックス 162">
          <a:extLst>
            <a:ext uri="{FF2B5EF4-FFF2-40B4-BE49-F238E27FC236}">
              <a16:creationId xmlns:a16="http://schemas.microsoft.com/office/drawing/2014/main" id="{7CF18A9D-AC91-479F-8396-4A2EF321371C}"/>
            </a:ext>
          </a:extLst>
        </xdr:cNvPr>
        <xdr:cNvSpPr txBox="1"/>
      </xdr:nvSpPr>
      <xdr:spPr>
        <a:xfrm>
          <a:off x="3295650" y="3381375"/>
          <a:ext cx="2133600" cy="1438275"/>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a:t>
          </a:r>
          <a:r>
            <a:rPr kumimoji="1" lang="en-US" altLang="ja-JP" sz="1000" b="0" i="0" baseline="0">
              <a:effectLst/>
              <a:latin typeface="+mn-lt"/>
              <a:ea typeface="+mn-ea"/>
              <a:cs typeface="+mn-cs"/>
            </a:rPr>
            <a:t>20</a:t>
          </a:r>
          <a:r>
            <a:rPr kumimoji="1" lang="ja-JP" altLang="ja-JP" sz="1000" b="0" i="0" baseline="0">
              <a:effectLst/>
              <a:latin typeface="+mn-lt"/>
              <a:ea typeface="+mn-ea"/>
              <a:cs typeface="+mn-cs"/>
            </a:rPr>
            <a:t>日締め翌月</a:t>
          </a:r>
          <a:r>
            <a:rPr kumimoji="1" lang="en-US" altLang="ja-JP" sz="1000" b="0" i="0" baseline="0">
              <a:effectLst/>
              <a:latin typeface="+mn-lt"/>
              <a:ea typeface="+mn-ea"/>
              <a:cs typeface="+mn-cs"/>
            </a:rPr>
            <a:t>10</a:t>
          </a:r>
          <a:r>
            <a:rPr kumimoji="1" lang="ja-JP" altLang="ja-JP" sz="1000" b="0" i="0" baseline="0">
              <a:effectLst/>
              <a:latin typeface="+mn-lt"/>
              <a:ea typeface="+mn-ea"/>
              <a:cs typeface="+mn-cs"/>
            </a:rPr>
            <a:t>日払いの場合、</a:t>
          </a:r>
          <a:r>
            <a:rPr kumimoji="1" lang="en-US" altLang="ja-JP" sz="1000" b="0" i="0" baseline="0">
              <a:effectLst/>
              <a:latin typeface="+mn-lt"/>
              <a:ea typeface="+mn-ea"/>
              <a:cs typeface="+mn-cs"/>
            </a:rPr>
            <a:t>4</a:t>
          </a:r>
          <a:r>
            <a:rPr kumimoji="1" lang="ja-JP" altLang="ja-JP" sz="1000" b="0" i="0" baseline="0">
              <a:effectLst/>
              <a:latin typeface="+mn-lt"/>
              <a:ea typeface="+mn-ea"/>
              <a:cs typeface="+mn-cs"/>
            </a:rPr>
            <a:t>月の行に記入するのは、</a:t>
          </a:r>
          <a:r>
            <a:rPr kumimoji="1" lang="en-US" altLang="ja-JP" sz="1000" b="0" i="0" baseline="0">
              <a:effectLst/>
              <a:latin typeface="+mn-lt"/>
              <a:ea typeface="+mn-ea"/>
              <a:cs typeface="+mn-cs"/>
            </a:rPr>
            <a:t>5/10</a:t>
          </a:r>
          <a:r>
            <a:rPr kumimoji="1" lang="ja-JP" altLang="ja-JP" sz="1000" b="0" i="0" baseline="0">
              <a:effectLst/>
              <a:latin typeface="+mn-lt"/>
              <a:ea typeface="+mn-ea"/>
              <a:cs typeface="+mn-cs"/>
            </a:rPr>
            <a:t>支払</a:t>
          </a:r>
          <a:r>
            <a:rPr kumimoji="1" lang="en-US" altLang="ja-JP" sz="1000" b="0" i="0" baseline="0">
              <a:effectLst/>
              <a:latin typeface="+mn-lt"/>
              <a:ea typeface="+mn-ea"/>
              <a:cs typeface="+mn-cs"/>
            </a:rPr>
            <a:t>(R7/3/21</a:t>
          </a:r>
          <a:r>
            <a:rPr kumimoji="1" lang="ja-JP" altLang="ja-JP" sz="1000" b="0" i="0" baseline="0">
              <a:effectLst/>
              <a:latin typeface="+mn-lt"/>
              <a:ea typeface="+mn-ea"/>
              <a:cs typeface="+mn-cs"/>
            </a:rPr>
            <a:t>～</a:t>
          </a:r>
          <a:r>
            <a:rPr kumimoji="1" lang="en-US" altLang="ja-JP" sz="1000" b="0" i="0" baseline="0">
              <a:effectLst/>
              <a:latin typeface="+mn-lt"/>
              <a:ea typeface="+mn-ea"/>
              <a:cs typeface="+mn-cs"/>
            </a:rPr>
            <a:t>R7/4/20</a:t>
          </a:r>
          <a:r>
            <a:rPr kumimoji="1" lang="ja-JP" altLang="ja-JP" sz="1000" b="0" i="0" baseline="0">
              <a:effectLst/>
              <a:latin typeface="+mn-lt"/>
              <a:ea typeface="+mn-ea"/>
              <a:cs typeface="+mn-cs"/>
            </a:rPr>
            <a:t>分</a:t>
          </a:r>
          <a:r>
            <a:rPr kumimoji="1" lang="en-US" altLang="ja-JP" sz="1000" b="0" i="0" baseline="0">
              <a:effectLst/>
              <a:latin typeface="+mn-lt"/>
              <a:ea typeface="+mn-ea"/>
              <a:cs typeface="+mn-cs"/>
            </a:rPr>
            <a:t>)</a:t>
          </a:r>
          <a:r>
            <a:rPr kumimoji="1" lang="ja-JP" altLang="ja-JP" sz="1000" b="0" i="0" baseline="0">
              <a:effectLst/>
              <a:latin typeface="+mn-lt"/>
              <a:ea typeface="+mn-ea"/>
              <a:cs typeface="+mn-cs"/>
            </a:rPr>
            <a:t>の賃金総額と労働者数。</a:t>
          </a: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xdr:txBody>
    </xdr:sp>
    <xdr:clientData/>
  </xdr:oneCellAnchor>
  <xdr:twoCellAnchor>
    <xdr:from>
      <xdr:col>17</xdr:col>
      <xdr:colOff>104775</xdr:colOff>
      <xdr:row>28</xdr:row>
      <xdr:rowOff>0</xdr:rowOff>
    </xdr:from>
    <xdr:to>
      <xdr:col>21</xdr:col>
      <xdr:colOff>28575</xdr:colOff>
      <xdr:row>30</xdr:row>
      <xdr:rowOff>76200</xdr:rowOff>
    </xdr:to>
    <xdr:cxnSp macro="">
      <xdr:nvCxnSpPr>
        <xdr:cNvPr id="164" name="直線矢印コネクタ 8">
          <a:extLst>
            <a:ext uri="{FF2B5EF4-FFF2-40B4-BE49-F238E27FC236}">
              <a16:creationId xmlns:a16="http://schemas.microsoft.com/office/drawing/2014/main" id="{CDA4D845-1EF6-4E32-88C4-0C8CD823FF8C}"/>
            </a:ext>
          </a:extLst>
        </xdr:cNvPr>
        <xdr:cNvCxnSpPr>
          <a:cxnSpLocks noChangeShapeType="1"/>
          <a:endCxn id="135" idx="0"/>
        </xdr:cNvCxnSpPr>
      </xdr:nvCxnSpPr>
      <xdr:spPr bwMode="auto">
        <a:xfrm flipH="1" flipV="1">
          <a:off x="2924175" y="3028950"/>
          <a:ext cx="361950" cy="5715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27</xdr:col>
      <xdr:colOff>114300</xdr:colOff>
      <xdr:row>26</xdr:row>
      <xdr:rowOff>38100</xdr:rowOff>
    </xdr:from>
    <xdr:to>
      <xdr:col>35</xdr:col>
      <xdr:colOff>352424</xdr:colOff>
      <xdr:row>28</xdr:row>
      <xdr:rowOff>228600</xdr:rowOff>
    </xdr:to>
    <xdr:sp macro="" textlink="">
      <xdr:nvSpPr>
        <xdr:cNvPr id="166" name="テキスト ボックス 165">
          <a:extLst>
            <a:ext uri="{FF2B5EF4-FFF2-40B4-BE49-F238E27FC236}">
              <a16:creationId xmlns:a16="http://schemas.microsoft.com/office/drawing/2014/main" id="{8E15B0D9-A980-4531-BD6E-1A72A60E3E47}"/>
            </a:ext>
          </a:extLst>
        </xdr:cNvPr>
        <xdr:cNvSpPr txBox="1"/>
      </xdr:nvSpPr>
      <xdr:spPr>
        <a:xfrm>
          <a:off x="4981575" y="2686050"/>
          <a:ext cx="2124074" cy="571500"/>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雇用保険の被保険者とならないﾊﾟｰﾄ･ｱﾙﾊﾞｲﾄ等。</a:t>
          </a:r>
        </a:p>
      </xdr:txBody>
    </xdr:sp>
    <xdr:clientData/>
  </xdr:twoCellAnchor>
  <xdr:twoCellAnchor>
    <xdr:from>
      <xdr:col>28</xdr:col>
      <xdr:colOff>123825</xdr:colOff>
      <xdr:row>25</xdr:row>
      <xdr:rowOff>57150</xdr:rowOff>
    </xdr:from>
    <xdr:to>
      <xdr:col>29</xdr:col>
      <xdr:colOff>47625</xdr:colOff>
      <xdr:row>26</xdr:row>
      <xdr:rowOff>38100</xdr:rowOff>
    </xdr:to>
    <xdr:cxnSp macro="">
      <xdr:nvCxnSpPr>
        <xdr:cNvPr id="167" name="直線矢印コネクタ 8">
          <a:extLst>
            <a:ext uri="{FF2B5EF4-FFF2-40B4-BE49-F238E27FC236}">
              <a16:creationId xmlns:a16="http://schemas.microsoft.com/office/drawing/2014/main" id="{4A2A7A01-40D6-405A-BD4C-BA85C155B26F}"/>
            </a:ext>
          </a:extLst>
        </xdr:cNvPr>
        <xdr:cNvCxnSpPr>
          <a:cxnSpLocks noChangeShapeType="1"/>
        </xdr:cNvCxnSpPr>
      </xdr:nvCxnSpPr>
      <xdr:spPr bwMode="auto">
        <a:xfrm flipH="1" flipV="1">
          <a:off x="5324475" y="2505075"/>
          <a:ext cx="123825" cy="18097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91109</xdr:colOff>
      <xdr:row>5</xdr:row>
      <xdr:rowOff>57150</xdr:rowOff>
    </xdr:from>
    <xdr:to>
      <xdr:col>22</xdr:col>
      <xdr:colOff>28575</xdr:colOff>
      <xdr:row>26</xdr:row>
      <xdr:rowOff>107674</xdr:rowOff>
    </xdr:to>
    <xdr:cxnSp macro="">
      <xdr:nvCxnSpPr>
        <xdr:cNvPr id="158" name="直線矢印コネクタ 8">
          <a:extLst>
            <a:ext uri="{FF2B5EF4-FFF2-40B4-BE49-F238E27FC236}">
              <a16:creationId xmlns:a16="http://schemas.microsoft.com/office/drawing/2014/main" id="{E391AF5C-DFEC-4345-A26B-D5F0C4C2CC8F}"/>
            </a:ext>
          </a:extLst>
        </xdr:cNvPr>
        <xdr:cNvCxnSpPr>
          <a:cxnSpLocks noChangeShapeType="1"/>
        </xdr:cNvCxnSpPr>
      </xdr:nvCxnSpPr>
      <xdr:spPr bwMode="auto">
        <a:xfrm flipH="1">
          <a:off x="2824784" y="933450"/>
          <a:ext cx="823291" cy="2336524"/>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6</xdr:col>
      <xdr:colOff>57150</xdr:colOff>
      <xdr:row>0</xdr:row>
      <xdr:rowOff>95249</xdr:rowOff>
    </xdr:from>
    <xdr:to>
      <xdr:col>24</xdr:col>
      <xdr:colOff>141410</xdr:colOff>
      <xdr:row>5</xdr:row>
      <xdr:rowOff>66674</xdr:rowOff>
    </xdr:to>
    <xdr:sp macro="" textlink="">
      <xdr:nvSpPr>
        <xdr:cNvPr id="90" name="テキスト ボックス 89">
          <a:extLst>
            <a:ext uri="{FF2B5EF4-FFF2-40B4-BE49-F238E27FC236}">
              <a16:creationId xmlns:a16="http://schemas.microsoft.com/office/drawing/2014/main" id="{E5D40A93-1637-4B51-B06A-8DCBA53C789A}"/>
            </a:ext>
          </a:extLst>
        </xdr:cNvPr>
        <xdr:cNvSpPr txBox="1"/>
      </xdr:nvSpPr>
      <xdr:spPr>
        <a:xfrm>
          <a:off x="1743075" y="95249"/>
          <a:ext cx="2722685" cy="847725"/>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en-US" sz="1000" b="0"/>
            <a:t>を計上する。</a:t>
          </a:r>
          <a:endParaRPr kumimoji="1" lang="en-US" altLang="ja-JP" sz="1000" b="0"/>
        </a:p>
        <a:p>
          <a:r>
            <a:rPr kumimoji="1" lang="en-US" altLang="ja-JP" sz="1000" b="1"/>
            <a:t>※</a:t>
          </a:r>
          <a:r>
            <a:rPr kumimoji="1" lang="ja-JP" altLang="en-US" sz="1000" b="1"/>
            <a:t>現場作業者は事務所で作業する割合で按分した賃金を計上する。</a:t>
          </a:r>
        </a:p>
      </xdr:txBody>
    </xdr:sp>
    <xdr:clientData/>
  </xdr:twoCellAnchor>
  <xdr:twoCellAnchor>
    <xdr:from>
      <xdr:col>0</xdr:col>
      <xdr:colOff>38101</xdr:colOff>
      <xdr:row>17</xdr:row>
      <xdr:rowOff>114299</xdr:rowOff>
    </xdr:from>
    <xdr:to>
      <xdr:col>7</xdr:col>
      <xdr:colOff>38101</xdr:colOff>
      <xdr:row>23</xdr:row>
      <xdr:rowOff>19049</xdr:rowOff>
    </xdr:to>
    <xdr:sp macro="" textlink="">
      <xdr:nvSpPr>
        <xdr:cNvPr id="165" name="テキスト ボックス 164">
          <a:extLst>
            <a:ext uri="{FF2B5EF4-FFF2-40B4-BE49-F238E27FC236}">
              <a16:creationId xmlns:a16="http://schemas.microsoft.com/office/drawing/2014/main" id="{9C312FE6-5939-4DCC-840E-55C513000389}"/>
            </a:ext>
          </a:extLst>
        </xdr:cNvPr>
        <xdr:cNvSpPr txBox="1"/>
      </xdr:nvSpPr>
      <xdr:spPr>
        <a:xfrm>
          <a:off x="38101" y="1943099"/>
          <a:ext cx="1771650" cy="714375"/>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ﾊﾟｰﾄ･ｱﾙﾊﾞｲﾄであっても、雇用保険被保険者は</a:t>
          </a:r>
          <a:r>
            <a:rPr kumimoji="1" lang="en-US" altLang="ja-JP" sz="1000" b="0"/>
            <a:t>(1)</a:t>
          </a:r>
          <a:r>
            <a:rPr kumimoji="1" lang="ja-JP" altLang="en-US" sz="1000" b="0"/>
            <a:t>常用労働者に含める。</a:t>
          </a:r>
        </a:p>
      </xdr:txBody>
    </xdr:sp>
    <xdr:clientData/>
  </xdr:twoCellAnchor>
  <xdr:twoCellAnchor>
    <xdr:from>
      <xdr:col>17</xdr:col>
      <xdr:colOff>133350</xdr:colOff>
      <xdr:row>38</xdr:row>
      <xdr:rowOff>38100</xdr:rowOff>
    </xdr:from>
    <xdr:to>
      <xdr:col>29</xdr:col>
      <xdr:colOff>361950</xdr:colOff>
      <xdr:row>44</xdr:row>
      <xdr:rowOff>1</xdr:rowOff>
    </xdr:to>
    <xdr:sp macro="" textlink="">
      <xdr:nvSpPr>
        <xdr:cNvPr id="170" name="テキスト ボックス 169">
          <a:extLst>
            <a:ext uri="{FF2B5EF4-FFF2-40B4-BE49-F238E27FC236}">
              <a16:creationId xmlns:a16="http://schemas.microsoft.com/office/drawing/2014/main" id="{3E5EF23D-1D6F-48E7-BDD4-6612B84F1C06}"/>
            </a:ext>
          </a:extLst>
        </xdr:cNvPr>
        <xdr:cNvSpPr txBox="1"/>
      </xdr:nvSpPr>
      <xdr:spPr>
        <a:xfrm>
          <a:off x="3171825" y="6057900"/>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29</xdr:col>
      <xdr:colOff>361950</xdr:colOff>
      <xdr:row>42</xdr:row>
      <xdr:rowOff>171450</xdr:rowOff>
    </xdr:from>
    <xdr:to>
      <xdr:col>30</xdr:col>
      <xdr:colOff>76200</xdr:colOff>
      <xdr:row>44</xdr:row>
      <xdr:rowOff>171450</xdr:rowOff>
    </xdr:to>
    <xdr:cxnSp macro="">
      <xdr:nvCxnSpPr>
        <xdr:cNvPr id="171" name="直線矢印コネクタ 8">
          <a:extLst>
            <a:ext uri="{FF2B5EF4-FFF2-40B4-BE49-F238E27FC236}">
              <a16:creationId xmlns:a16="http://schemas.microsoft.com/office/drawing/2014/main" id="{BA260305-534F-4908-AA32-C7F59779E11C}"/>
            </a:ext>
          </a:extLst>
        </xdr:cNvPr>
        <xdr:cNvCxnSpPr>
          <a:cxnSpLocks noChangeShapeType="1"/>
        </xdr:cNvCxnSpPr>
      </xdr:nvCxnSpPr>
      <xdr:spPr bwMode="auto">
        <a:xfrm>
          <a:off x="5981700" y="7210425"/>
          <a:ext cx="266700" cy="41910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2" name="Text Box 1">
          <a:extLst>
            <a:ext uri="{FF2B5EF4-FFF2-40B4-BE49-F238E27FC236}">
              <a16:creationId xmlns:a16="http://schemas.microsoft.com/office/drawing/2014/main" id="{35E9BD7B-B8CB-434D-8DB8-15D42747004E}"/>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 name="Text Box 2">
          <a:extLst>
            <a:ext uri="{FF2B5EF4-FFF2-40B4-BE49-F238E27FC236}">
              <a16:creationId xmlns:a16="http://schemas.microsoft.com/office/drawing/2014/main" id="{4DF89A13-040F-4304-875D-E6324EC43549}"/>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4" name="Text Box 3">
          <a:extLst>
            <a:ext uri="{FF2B5EF4-FFF2-40B4-BE49-F238E27FC236}">
              <a16:creationId xmlns:a16="http://schemas.microsoft.com/office/drawing/2014/main" id="{8F92717F-DC8D-4CF2-A4A0-52B3CD8AE54D}"/>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5" name="Text Box 4">
          <a:extLst>
            <a:ext uri="{FF2B5EF4-FFF2-40B4-BE49-F238E27FC236}">
              <a16:creationId xmlns:a16="http://schemas.microsoft.com/office/drawing/2014/main" id="{2344F70F-E66B-44EA-BDB7-6C55591BC096}"/>
            </a:ext>
          </a:extLst>
        </xdr:cNvPr>
        <xdr:cNvSpPr txBox="1">
          <a:spLocks noChangeArrowheads="1"/>
        </xdr:cNvSpPr>
      </xdr:nvSpPr>
      <xdr:spPr bwMode="auto">
        <a:xfrm>
          <a:off x="288607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6" name="Text Box 5">
          <a:extLst>
            <a:ext uri="{FF2B5EF4-FFF2-40B4-BE49-F238E27FC236}">
              <a16:creationId xmlns:a16="http://schemas.microsoft.com/office/drawing/2014/main" id="{5FC16E30-ED7C-4595-ABB3-E13638B880EE}"/>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7" name="Text Box 6">
          <a:extLst>
            <a:ext uri="{FF2B5EF4-FFF2-40B4-BE49-F238E27FC236}">
              <a16:creationId xmlns:a16="http://schemas.microsoft.com/office/drawing/2014/main" id="{D402579E-D26C-4A64-8AF5-C21F314611B1}"/>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8" name="Text Box 7">
          <a:extLst>
            <a:ext uri="{FF2B5EF4-FFF2-40B4-BE49-F238E27FC236}">
              <a16:creationId xmlns:a16="http://schemas.microsoft.com/office/drawing/2014/main" id="{D6F224C8-0F5B-410D-A7C6-6CB8D6255AC6}"/>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9" name="Text Box 8">
          <a:extLst>
            <a:ext uri="{FF2B5EF4-FFF2-40B4-BE49-F238E27FC236}">
              <a16:creationId xmlns:a16="http://schemas.microsoft.com/office/drawing/2014/main" id="{E8ED464B-8FA8-4D00-8E25-C764A54373E5}"/>
            </a:ext>
          </a:extLst>
        </xdr:cNvPr>
        <xdr:cNvSpPr txBox="1">
          <a:spLocks noChangeArrowheads="1"/>
        </xdr:cNvSpPr>
      </xdr:nvSpPr>
      <xdr:spPr bwMode="auto">
        <a:xfrm>
          <a:off x="1609725"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0" name="Text Box 9">
          <a:extLst>
            <a:ext uri="{FF2B5EF4-FFF2-40B4-BE49-F238E27FC236}">
              <a16:creationId xmlns:a16="http://schemas.microsoft.com/office/drawing/2014/main" id="{F113DB7B-35D7-4FF3-921B-BC3F1C00AD49}"/>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1" name="Text Box 10">
          <a:extLst>
            <a:ext uri="{FF2B5EF4-FFF2-40B4-BE49-F238E27FC236}">
              <a16:creationId xmlns:a16="http://schemas.microsoft.com/office/drawing/2014/main" id="{F33FD2A2-E724-4E34-BF34-E4D8D7832C84}"/>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2" name="Text Box 11">
          <a:extLst>
            <a:ext uri="{FF2B5EF4-FFF2-40B4-BE49-F238E27FC236}">
              <a16:creationId xmlns:a16="http://schemas.microsoft.com/office/drawing/2014/main" id="{BF81BE5B-AA69-4D1D-BA77-982C0BB1B6E8}"/>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3" name="Text Box 12">
          <a:extLst>
            <a:ext uri="{FF2B5EF4-FFF2-40B4-BE49-F238E27FC236}">
              <a16:creationId xmlns:a16="http://schemas.microsoft.com/office/drawing/2014/main" id="{FF04F11B-E1DF-43CE-B5A0-A1C946B3E739}"/>
            </a:ext>
          </a:extLst>
        </xdr:cNvPr>
        <xdr:cNvSpPr txBox="1">
          <a:spLocks noChangeArrowheads="1"/>
        </xdr:cNvSpPr>
      </xdr:nvSpPr>
      <xdr:spPr bwMode="auto">
        <a:xfrm>
          <a:off x="502920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4" name="Text Box 13">
          <a:extLst>
            <a:ext uri="{FF2B5EF4-FFF2-40B4-BE49-F238E27FC236}">
              <a16:creationId xmlns:a16="http://schemas.microsoft.com/office/drawing/2014/main" id="{58C9D823-90C1-4010-A0C5-AFFA3488E075}"/>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5" name="Text Box 14">
          <a:extLst>
            <a:ext uri="{FF2B5EF4-FFF2-40B4-BE49-F238E27FC236}">
              <a16:creationId xmlns:a16="http://schemas.microsoft.com/office/drawing/2014/main" id="{D5B6EA73-3114-422A-982C-35FCB44A9898}"/>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6" name="Text Box 15">
          <a:extLst>
            <a:ext uri="{FF2B5EF4-FFF2-40B4-BE49-F238E27FC236}">
              <a16:creationId xmlns:a16="http://schemas.microsoft.com/office/drawing/2014/main" id="{056C48BB-F640-49B8-A40B-893F05090455}"/>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7" name="Text Box 16">
          <a:extLst>
            <a:ext uri="{FF2B5EF4-FFF2-40B4-BE49-F238E27FC236}">
              <a16:creationId xmlns:a16="http://schemas.microsoft.com/office/drawing/2014/main" id="{20C1600F-1D7D-4CD3-8152-47508683BA2B}"/>
            </a:ext>
          </a:extLst>
        </xdr:cNvPr>
        <xdr:cNvSpPr txBox="1">
          <a:spLocks noChangeArrowheads="1"/>
        </xdr:cNvSpPr>
      </xdr:nvSpPr>
      <xdr:spPr bwMode="auto">
        <a:xfrm>
          <a:off x="6115050" y="8915400"/>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18" name="Text Box 17">
          <a:extLst>
            <a:ext uri="{FF2B5EF4-FFF2-40B4-BE49-F238E27FC236}">
              <a16:creationId xmlns:a16="http://schemas.microsoft.com/office/drawing/2014/main" id="{FA95B50C-71F3-4959-93D5-7737394266D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19" name="Text Box 18">
          <a:extLst>
            <a:ext uri="{FF2B5EF4-FFF2-40B4-BE49-F238E27FC236}">
              <a16:creationId xmlns:a16="http://schemas.microsoft.com/office/drawing/2014/main" id="{F9A3AF42-1752-44A6-8040-00B11414EF21}"/>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0" name="Text Box 19">
          <a:extLst>
            <a:ext uri="{FF2B5EF4-FFF2-40B4-BE49-F238E27FC236}">
              <a16:creationId xmlns:a16="http://schemas.microsoft.com/office/drawing/2014/main" id="{45870877-F10B-474B-A3D7-91703B318458}"/>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5384</xdr:colOff>
      <xdr:row>53</xdr:row>
      <xdr:rowOff>3728</xdr:rowOff>
    </xdr:to>
    <xdr:sp macro="" textlink="">
      <xdr:nvSpPr>
        <xdr:cNvPr id="21" name="Text Box 20">
          <a:extLst>
            <a:ext uri="{FF2B5EF4-FFF2-40B4-BE49-F238E27FC236}">
              <a16:creationId xmlns:a16="http://schemas.microsoft.com/office/drawing/2014/main" id="{54C775EE-3DFD-4634-AF9F-6FC757E300B6}"/>
            </a:ext>
          </a:extLst>
        </xdr:cNvPr>
        <xdr:cNvSpPr txBox="1">
          <a:spLocks noChangeArrowheads="1"/>
        </xdr:cNvSpPr>
      </xdr:nvSpPr>
      <xdr:spPr bwMode="auto">
        <a:xfrm>
          <a:off x="9235523" y="8165825"/>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21948</xdr:colOff>
      <xdr:row>55</xdr:row>
      <xdr:rowOff>224873</xdr:rowOff>
    </xdr:to>
    <xdr:sp macro="" textlink="">
      <xdr:nvSpPr>
        <xdr:cNvPr id="22" name="Text Box 21">
          <a:extLst>
            <a:ext uri="{FF2B5EF4-FFF2-40B4-BE49-F238E27FC236}">
              <a16:creationId xmlns:a16="http://schemas.microsoft.com/office/drawing/2014/main" id="{0F508DDE-8BA7-4AEB-9E9E-48ACC247CE6B}"/>
            </a:ext>
          </a:extLst>
        </xdr:cNvPr>
        <xdr:cNvSpPr txBox="1">
          <a:spLocks noChangeArrowheads="1"/>
        </xdr:cNvSpPr>
      </xdr:nvSpPr>
      <xdr:spPr bwMode="auto">
        <a:xfrm>
          <a:off x="9251672" y="8517421"/>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21949</xdr:colOff>
      <xdr:row>58</xdr:row>
      <xdr:rowOff>51353</xdr:rowOff>
    </xdr:to>
    <xdr:sp macro="" textlink="">
      <xdr:nvSpPr>
        <xdr:cNvPr id="23" name="Text Box 22">
          <a:extLst>
            <a:ext uri="{FF2B5EF4-FFF2-40B4-BE49-F238E27FC236}">
              <a16:creationId xmlns:a16="http://schemas.microsoft.com/office/drawing/2014/main" id="{EF10BF71-ED3D-4214-B6C3-906415BC8902}"/>
            </a:ext>
          </a:extLst>
        </xdr:cNvPr>
        <xdr:cNvSpPr txBox="1">
          <a:spLocks noChangeArrowheads="1"/>
        </xdr:cNvSpPr>
      </xdr:nvSpPr>
      <xdr:spPr bwMode="auto">
        <a:xfrm>
          <a:off x="9251673" y="8862392"/>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4" name="Text Box 23">
          <a:extLst>
            <a:ext uri="{FF2B5EF4-FFF2-40B4-BE49-F238E27FC236}">
              <a16:creationId xmlns:a16="http://schemas.microsoft.com/office/drawing/2014/main" id="{973DF0ED-C866-47F2-8350-0BE6A587A62A}"/>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62</xdr:col>
      <xdr:colOff>0</xdr:colOff>
      <xdr:row>40</xdr:row>
      <xdr:rowOff>247650</xdr:rowOff>
    </xdr:from>
    <xdr:to>
      <xdr:col>63</xdr:col>
      <xdr:colOff>171450</xdr:colOff>
      <xdr:row>41</xdr:row>
      <xdr:rowOff>200025</xdr:rowOff>
    </xdr:to>
    <xdr:grpSp>
      <xdr:nvGrpSpPr>
        <xdr:cNvPr id="25" name="Group 27">
          <a:extLst>
            <a:ext uri="{FF2B5EF4-FFF2-40B4-BE49-F238E27FC236}">
              <a16:creationId xmlns:a16="http://schemas.microsoft.com/office/drawing/2014/main" id="{3B6855D9-F81E-4EB8-8041-97BDE8BF4404}"/>
            </a:ext>
          </a:extLst>
        </xdr:cNvPr>
        <xdr:cNvGrpSpPr>
          <a:grpSpLocks/>
        </xdr:cNvGrpSpPr>
      </xdr:nvGrpSpPr>
      <xdr:grpSpPr bwMode="auto">
        <a:xfrm>
          <a:off x="11058525" y="6800850"/>
          <a:ext cx="219075" cy="209550"/>
          <a:chOff x="523" y="764"/>
          <a:chExt cx="20" cy="19"/>
        </a:xfrm>
      </xdr:grpSpPr>
      <xdr:sp macro="" textlink="">
        <xdr:nvSpPr>
          <xdr:cNvPr id="26" name="Oval 28">
            <a:extLst>
              <a:ext uri="{FF2B5EF4-FFF2-40B4-BE49-F238E27FC236}">
                <a16:creationId xmlns:a16="http://schemas.microsoft.com/office/drawing/2014/main" id="{AF03D8EA-4659-D28B-4DCC-2D4CC1B4EE1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Text Box 29">
            <a:extLst>
              <a:ext uri="{FF2B5EF4-FFF2-40B4-BE49-F238E27FC236}">
                <a16:creationId xmlns:a16="http://schemas.microsoft.com/office/drawing/2014/main" id="{EF7886A1-D2EB-DA0E-0134-D86D1587DDE2}"/>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28" name="Group 33">
          <a:extLst>
            <a:ext uri="{FF2B5EF4-FFF2-40B4-BE49-F238E27FC236}">
              <a16:creationId xmlns:a16="http://schemas.microsoft.com/office/drawing/2014/main" id="{866B1373-5264-4593-BE55-F5F7FC9EE93F}"/>
            </a:ext>
          </a:extLst>
        </xdr:cNvPr>
        <xdr:cNvGrpSpPr>
          <a:grpSpLocks/>
        </xdr:cNvGrpSpPr>
      </xdr:nvGrpSpPr>
      <xdr:grpSpPr bwMode="auto">
        <a:xfrm>
          <a:off x="11087100" y="7181850"/>
          <a:ext cx="190500" cy="190500"/>
          <a:chOff x="526" y="766"/>
          <a:chExt cx="18" cy="18"/>
        </a:xfrm>
      </xdr:grpSpPr>
      <xdr:sp macro="" textlink="">
        <xdr:nvSpPr>
          <xdr:cNvPr id="29" name="Oval 34">
            <a:extLst>
              <a:ext uri="{FF2B5EF4-FFF2-40B4-BE49-F238E27FC236}">
                <a16:creationId xmlns:a16="http://schemas.microsoft.com/office/drawing/2014/main" id="{2E2EA6D8-A609-4E19-4747-9CC9E3F6195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 name="Text Box 35">
            <a:extLst>
              <a:ext uri="{FF2B5EF4-FFF2-40B4-BE49-F238E27FC236}">
                <a16:creationId xmlns:a16="http://schemas.microsoft.com/office/drawing/2014/main" id="{6F9F55BF-4E78-0B92-5686-DF516F506C1E}"/>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 name="Text Box 39">
          <a:extLst>
            <a:ext uri="{FF2B5EF4-FFF2-40B4-BE49-F238E27FC236}">
              <a16:creationId xmlns:a16="http://schemas.microsoft.com/office/drawing/2014/main" id="{FAD3DD56-E37B-43BE-852F-E100D99FCCC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2" name="Text Box 42">
          <a:extLst>
            <a:ext uri="{FF2B5EF4-FFF2-40B4-BE49-F238E27FC236}">
              <a16:creationId xmlns:a16="http://schemas.microsoft.com/office/drawing/2014/main" id="{AB41ED28-23AE-4A88-8ADA-BDD78ABD2553}"/>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3" name="Text Box 43">
          <a:extLst>
            <a:ext uri="{FF2B5EF4-FFF2-40B4-BE49-F238E27FC236}">
              <a16:creationId xmlns:a16="http://schemas.microsoft.com/office/drawing/2014/main" id="{24E4A517-76C9-42F3-943C-78732EF0AD88}"/>
            </a:ext>
          </a:extLst>
        </xdr:cNvPr>
        <xdr:cNvSpPr txBox="1">
          <a:spLocks noChangeArrowheads="1"/>
        </xdr:cNvSpPr>
      </xdr:nvSpPr>
      <xdr:spPr bwMode="auto">
        <a:xfrm>
          <a:off x="484822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4" name="Text Box 44">
          <a:extLst>
            <a:ext uri="{FF2B5EF4-FFF2-40B4-BE49-F238E27FC236}">
              <a16:creationId xmlns:a16="http://schemas.microsoft.com/office/drawing/2014/main" id="{F7E49E17-71AA-4A43-9FCE-546C85FC0DBE}"/>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5" name="Text Box 45">
          <a:extLst>
            <a:ext uri="{FF2B5EF4-FFF2-40B4-BE49-F238E27FC236}">
              <a16:creationId xmlns:a16="http://schemas.microsoft.com/office/drawing/2014/main" id="{A88A52D1-E93D-41E6-BEBC-320A743B6F13}"/>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6" name="Text Box 46">
          <a:extLst>
            <a:ext uri="{FF2B5EF4-FFF2-40B4-BE49-F238E27FC236}">
              <a16:creationId xmlns:a16="http://schemas.microsoft.com/office/drawing/2014/main" id="{C172F954-561A-4CB5-8F94-109587B65527}"/>
            </a:ext>
          </a:extLst>
        </xdr:cNvPr>
        <xdr:cNvSpPr txBox="1">
          <a:spLocks noChangeArrowheads="1"/>
        </xdr:cNvSpPr>
      </xdr:nvSpPr>
      <xdr:spPr bwMode="auto">
        <a:xfrm>
          <a:off x="59436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7" name="Text Box 56">
          <a:extLst>
            <a:ext uri="{FF2B5EF4-FFF2-40B4-BE49-F238E27FC236}">
              <a16:creationId xmlns:a16="http://schemas.microsoft.com/office/drawing/2014/main" id="{47488682-614E-4DFE-A2D3-4D443012BA4A}"/>
            </a:ext>
          </a:extLst>
        </xdr:cNvPr>
        <xdr:cNvSpPr txBox="1">
          <a:spLocks noChangeArrowheads="1"/>
        </xdr:cNvSpPr>
      </xdr:nvSpPr>
      <xdr:spPr bwMode="auto">
        <a:xfrm>
          <a:off x="2771775"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26</xdr:row>
      <xdr:rowOff>0</xdr:rowOff>
    </xdr:from>
    <xdr:to>
      <xdr:col>11</xdr:col>
      <xdr:colOff>0</xdr:colOff>
      <xdr:row>26</xdr:row>
      <xdr:rowOff>190500</xdr:rowOff>
    </xdr:to>
    <xdr:sp macro="" textlink="">
      <xdr:nvSpPr>
        <xdr:cNvPr id="38" name="Text Box 58">
          <a:extLst>
            <a:ext uri="{FF2B5EF4-FFF2-40B4-BE49-F238E27FC236}">
              <a16:creationId xmlns:a16="http://schemas.microsoft.com/office/drawing/2014/main" id="{4211CDA8-A5C8-4C70-9F4A-819181A98759}"/>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39" name="Text Box 59">
          <a:extLst>
            <a:ext uri="{FF2B5EF4-FFF2-40B4-BE49-F238E27FC236}">
              <a16:creationId xmlns:a16="http://schemas.microsoft.com/office/drawing/2014/main" id="{9E96EECA-34EC-45A9-8E97-84B3190CD4A5}"/>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26</xdr:row>
      <xdr:rowOff>0</xdr:rowOff>
    </xdr:from>
    <xdr:to>
      <xdr:col>21</xdr:col>
      <xdr:colOff>142874</xdr:colOff>
      <xdr:row>26</xdr:row>
      <xdr:rowOff>142875</xdr:rowOff>
    </xdr:to>
    <xdr:sp macro="" textlink="">
      <xdr:nvSpPr>
        <xdr:cNvPr id="40" name="Text Box 60">
          <a:extLst>
            <a:ext uri="{FF2B5EF4-FFF2-40B4-BE49-F238E27FC236}">
              <a16:creationId xmlns:a16="http://schemas.microsoft.com/office/drawing/2014/main" id="{367D2A88-950D-4A75-9F69-5109D62460D6}"/>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26</xdr:row>
      <xdr:rowOff>0</xdr:rowOff>
    </xdr:from>
    <xdr:to>
      <xdr:col>25</xdr:col>
      <xdr:colOff>0</xdr:colOff>
      <xdr:row>26</xdr:row>
      <xdr:rowOff>171450</xdr:rowOff>
    </xdr:to>
    <xdr:sp macro="" textlink="">
      <xdr:nvSpPr>
        <xdr:cNvPr id="41" name="Text Box 61">
          <a:extLst>
            <a:ext uri="{FF2B5EF4-FFF2-40B4-BE49-F238E27FC236}">
              <a16:creationId xmlns:a16="http://schemas.microsoft.com/office/drawing/2014/main" id="{A38CBA47-8805-478D-90EE-F6AE57C4DC5A}"/>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26</xdr:row>
      <xdr:rowOff>0</xdr:rowOff>
    </xdr:from>
    <xdr:to>
      <xdr:col>26</xdr:col>
      <xdr:colOff>161924</xdr:colOff>
      <xdr:row>26</xdr:row>
      <xdr:rowOff>142875</xdr:rowOff>
    </xdr:to>
    <xdr:sp macro="" textlink="">
      <xdr:nvSpPr>
        <xdr:cNvPr id="42" name="Text Box 62">
          <a:extLst>
            <a:ext uri="{FF2B5EF4-FFF2-40B4-BE49-F238E27FC236}">
              <a16:creationId xmlns:a16="http://schemas.microsoft.com/office/drawing/2014/main" id="{2C70B159-F6B7-4824-BDD8-ACD8C9672B8C}"/>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26</xdr:row>
      <xdr:rowOff>0</xdr:rowOff>
    </xdr:from>
    <xdr:to>
      <xdr:col>30</xdr:col>
      <xdr:colOff>0</xdr:colOff>
      <xdr:row>26</xdr:row>
      <xdr:rowOff>171450</xdr:rowOff>
    </xdr:to>
    <xdr:sp macro="" textlink="">
      <xdr:nvSpPr>
        <xdr:cNvPr id="43" name="Text Box 63">
          <a:extLst>
            <a:ext uri="{FF2B5EF4-FFF2-40B4-BE49-F238E27FC236}">
              <a16:creationId xmlns:a16="http://schemas.microsoft.com/office/drawing/2014/main" id="{FA7B760A-8E7E-4FFB-88CF-A196476A77F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26</xdr:row>
      <xdr:rowOff>0</xdr:rowOff>
    </xdr:from>
    <xdr:to>
      <xdr:col>34</xdr:col>
      <xdr:colOff>0</xdr:colOff>
      <xdr:row>26</xdr:row>
      <xdr:rowOff>171450</xdr:rowOff>
    </xdr:to>
    <xdr:sp macro="" textlink="">
      <xdr:nvSpPr>
        <xdr:cNvPr id="44" name="Text Box 64">
          <a:extLst>
            <a:ext uri="{FF2B5EF4-FFF2-40B4-BE49-F238E27FC236}">
              <a16:creationId xmlns:a16="http://schemas.microsoft.com/office/drawing/2014/main" id="{3CE02E1B-7EC8-490A-9C86-A00181216DB4}"/>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26</xdr:row>
      <xdr:rowOff>0</xdr:rowOff>
    </xdr:from>
    <xdr:to>
      <xdr:col>39</xdr:col>
      <xdr:colOff>0</xdr:colOff>
      <xdr:row>26</xdr:row>
      <xdr:rowOff>171450</xdr:rowOff>
    </xdr:to>
    <xdr:sp macro="" textlink="">
      <xdr:nvSpPr>
        <xdr:cNvPr id="45" name="Text Box 65">
          <a:extLst>
            <a:ext uri="{FF2B5EF4-FFF2-40B4-BE49-F238E27FC236}">
              <a16:creationId xmlns:a16="http://schemas.microsoft.com/office/drawing/2014/main" id="{24FB5E7D-23A1-4D70-B78D-721439631F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r>
            <a:rPr lang="en-US" altLang="ja-JP" sz="800" b="0" i="0" u="none" strike="noStrike" baseline="0">
              <a:solidFill>
                <a:srgbClr val="000000"/>
              </a:solidFill>
              <a:latin typeface="ＭＳ 明朝"/>
              <a:ea typeface="ＭＳ 明朝"/>
            </a:rPr>
            <a:t>	</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46" name="Text Box 66">
          <a:extLst>
            <a:ext uri="{FF2B5EF4-FFF2-40B4-BE49-F238E27FC236}">
              <a16:creationId xmlns:a16="http://schemas.microsoft.com/office/drawing/2014/main" id="{9E589C25-4177-4E5A-A35B-F3B57B7C7D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47" name="Text Box 67">
          <a:extLst>
            <a:ext uri="{FF2B5EF4-FFF2-40B4-BE49-F238E27FC236}">
              <a16:creationId xmlns:a16="http://schemas.microsoft.com/office/drawing/2014/main" id="{24C461EF-88A1-47FE-9BF9-7C502DC2DF7F}"/>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26</xdr:row>
      <xdr:rowOff>0</xdr:rowOff>
    </xdr:from>
    <xdr:to>
      <xdr:col>42</xdr:col>
      <xdr:colOff>0</xdr:colOff>
      <xdr:row>26</xdr:row>
      <xdr:rowOff>152400</xdr:rowOff>
    </xdr:to>
    <xdr:sp macro="" textlink="">
      <xdr:nvSpPr>
        <xdr:cNvPr id="48" name="Text Box 68">
          <a:extLst>
            <a:ext uri="{FF2B5EF4-FFF2-40B4-BE49-F238E27FC236}">
              <a16:creationId xmlns:a16="http://schemas.microsoft.com/office/drawing/2014/main" id="{6F8BAFD9-EFEB-4340-A301-55942077F4FB}"/>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26</xdr:row>
      <xdr:rowOff>0</xdr:rowOff>
    </xdr:from>
    <xdr:to>
      <xdr:col>52</xdr:col>
      <xdr:colOff>0</xdr:colOff>
      <xdr:row>26</xdr:row>
      <xdr:rowOff>161925</xdr:rowOff>
    </xdr:to>
    <xdr:sp macro="" textlink="">
      <xdr:nvSpPr>
        <xdr:cNvPr id="49" name="Text Box 69">
          <a:extLst>
            <a:ext uri="{FF2B5EF4-FFF2-40B4-BE49-F238E27FC236}">
              <a16:creationId xmlns:a16="http://schemas.microsoft.com/office/drawing/2014/main" id="{4BA8D29D-71FF-4E27-A387-935E5D90AB4E}"/>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26</xdr:row>
      <xdr:rowOff>0</xdr:rowOff>
    </xdr:from>
    <xdr:to>
      <xdr:col>62</xdr:col>
      <xdr:colOff>0</xdr:colOff>
      <xdr:row>26</xdr:row>
      <xdr:rowOff>171450</xdr:rowOff>
    </xdr:to>
    <xdr:sp macro="" textlink="">
      <xdr:nvSpPr>
        <xdr:cNvPr id="50" name="Text Box 70">
          <a:extLst>
            <a:ext uri="{FF2B5EF4-FFF2-40B4-BE49-F238E27FC236}">
              <a16:creationId xmlns:a16="http://schemas.microsoft.com/office/drawing/2014/main" id="{D8E1651A-5740-4359-8AD4-B75119C62F45}"/>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26</xdr:row>
      <xdr:rowOff>0</xdr:rowOff>
    </xdr:from>
    <xdr:to>
      <xdr:col>49</xdr:col>
      <xdr:colOff>0</xdr:colOff>
      <xdr:row>26</xdr:row>
      <xdr:rowOff>171450</xdr:rowOff>
    </xdr:to>
    <xdr:sp macro="" textlink="">
      <xdr:nvSpPr>
        <xdr:cNvPr id="51" name="Text Box 72">
          <a:extLst>
            <a:ext uri="{FF2B5EF4-FFF2-40B4-BE49-F238E27FC236}">
              <a16:creationId xmlns:a16="http://schemas.microsoft.com/office/drawing/2014/main" id="{4F3C660C-E65E-42D6-9004-342A94BA4B7D}"/>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26</xdr:row>
      <xdr:rowOff>0</xdr:rowOff>
    </xdr:from>
    <xdr:to>
      <xdr:col>57</xdr:col>
      <xdr:colOff>0</xdr:colOff>
      <xdr:row>26</xdr:row>
      <xdr:rowOff>171450</xdr:rowOff>
    </xdr:to>
    <xdr:sp macro="" textlink="">
      <xdr:nvSpPr>
        <xdr:cNvPr id="52" name="Text Box 73">
          <a:extLst>
            <a:ext uri="{FF2B5EF4-FFF2-40B4-BE49-F238E27FC236}">
              <a16:creationId xmlns:a16="http://schemas.microsoft.com/office/drawing/2014/main" id="{F50EA2A7-274A-4C4E-A264-2CCDE6E6D0FC}"/>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26</xdr:row>
      <xdr:rowOff>0</xdr:rowOff>
    </xdr:from>
    <xdr:to>
      <xdr:col>71</xdr:col>
      <xdr:colOff>0</xdr:colOff>
      <xdr:row>26</xdr:row>
      <xdr:rowOff>171450</xdr:rowOff>
    </xdr:to>
    <xdr:sp macro="" textlink="">
      <xdr:nvSpPr>
        <xdr:cNvPr id="53" name="Text Box 74">
          <a:extLst>
            <a:ext uri="{FF2B5EF4-FFF2-40B4-BE49-F238E27FC236}">
              <a16:creationId xmlns:a16="http://schemas.microsoft.com/office/drawing/2014/main" id="{0BBD9CA4-9A82-4625-B1F2-6A699497BEEF}"/>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54" name="Text Box 76">
          <a:extLst>
            <a:ext uri="{FF2B5EF4-FFF2-40B4-BE49-F238E27FC236}">
              <a16:creationId xmlns:a16="http://schemas.microsoft.com/office/drawing/2014/main" id="{1F1C63FD-31D0-44C9-A535-5152E511049B}"/>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55" name="Text Box 78">
          <a:extLst>
            <a:ext uri="{FF2B5EF4-FFF2-40B4-BE49-F238E27FC236}">
              <a16:creationId xmlns:a16="http://schemas.microsoft.com/office/drawing/2014/main" id="{621564AB-7536-4481-81E0-7FF288D8C7F4}"/>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56" name="Text Box 79">
          <a:extLst>
            <a:ext uri="{FF2B5EF4-FFF2-40B4-BE49-F238E27FC236}">
              <a16:creationId xmlns:a16="http://schemas.microsoft.com/office/drawing/2014/main" id="{A99671AE-07F5-4090-BC70-2BECA88CDFA7}"/>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57" name="Group 80">
          <a:extLst>
            <a:ext uri="{FF2B5EF4-FFF2-40B4-BE49-F238E27FC236}">
              <a16:creationId xmlns:a16="http://schemas.microsoft.com/office/drawing/2014/main" id="{73C63667-D216-4537-9B1B-74BB52B732BF}"/>
            </a:ext>
          </a:extLst>
        </xdr:cNvPr>
        <xdr:cNvGrpSpPr>
          <a:grpSpLocks/>
        </xdr:cNvGrpSpPr>
      </xdr:nvGrpSpPr>
      <xdr:grpSpPr bwMode="auto">
        <a:xfrm>
          <a:off x="10696575" y="7524750"/>
          <a:ext cx="200025" cy="200025"/>
          <a:chOff x="526" y="764"/>
          <a:chExt cx="18" cy="18"/>
        </a:xfrm>
      </xdr:grpSpPr>
      <xdr:sp macro="" textlink="">
        <xdr:nvSpPr>
          <xdr:cNvPr id="58" name="Oval 81">
            <a:extLst>
              <a:ext uri="{FF2B5EF4-FFF2-40B4-BE49-F238E27FC236}">
                <a16:creationId xmlns:a16="http://schemas.microsoft.com/office/drawing/2014/main" id="{CCEC206E-C20E-E377-B482-98410356574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Text Box 82">
            <a:extLst>
              <a:ext uri="{FF2B5EF4-FFF2-40B4-BE49-F238E27FC236}">
                <a16:creationId xmlns:a16="http://schemas.microsoft.com/office/drawing/2014/main" id="{8F24CAEF-3781-D423-24DC-F3F1FBDB5B03}"/>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60" name="Group 83">
          <a:extLst>
            <a:ext uri="{FF2B5EF4-FFF2-40B4-BE49-F238E27FC236}">
              <a16:creationId xmlns:a16="http://schemas.microsoft.com/office/drawing/2014/main" id="{4F407960-65A8-44D3-8C62-810A1882D901}"/>
            </a:ext>
          </a:extLst>
        </xdr:cNvPr>
        <xdr:cNvGrpSpPr>
          <a:grpSpLocks/>
        </xdr:cNvGrpSpPr>
      </xdr:nvGrpSpPr>
      <xdr:grpSpPr bwMode="auto">
        <a:xfrm>
          <a:off x="10696575" y="7543800"/>
          <a:ext cx="714375" cy="200025"/>
          <a:chOff x="1067" y="769"/>
          <a:chExt cx="75" cy="18"/>
        </a:xfrm>
      </xdr:grpSpPr>
      <xdr:grpSp>
        <xdr:nvGrpSpPr>
          <xdr:cNvPr id="61" name="Group 84">
            <a:extLst>
              <a:ext uri="{FF2B5EF4-FFF2-40B4-BE49-F238E27FC236}">
                <a16:creationId xmlns:a16="http://schemas.microsoft.com/office/drawing/2014/main" id="{6F4A2FDF-BE04-D9B5-018F-BA68FD934363}"/>
              </a:ext>
            </a:extLst>
          </xdr:cNvPr>
          <xdr:cNvGrpSpPr>
            <a:grpSpLocks/>
          </xdr:cNvGrpSpPr>
        </xdr:nvGrpSpPr>
        <xdr:grpSpPr bwMode="auto">
          <a:xfrm>
            <a:off x="1093" y="769"/>
            <a:ext cx="18" cy="18"/>
            <a:chOff x="524" y="766"/>
            <a:chExt cx="18" cy="18"/>
          </a:xfrm>
        </xdr:grpSpPr>
        <xdr:sp macro="" textlink="">
          <xdr:nvSpPr>
            <xdr:cNvPr id="63" name="Oval 85">
              <a:extLst>
                <a:ext uri="{FF2B5EF4-FFF2-40B4-BE49-F238E27FC236}">
                  <a16:creationId xmlns:a16="http://schemas.microsoft.com/office/drawing/2014/main" id="{63D27F97-8E9A-97CD-41AE-EDEB5BC9215C}"/>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 name="Text Box 86">
              <a:extLst>
                <a:ext uri="{FF2B5EF4-FFF2-40B4-BE49-F238E27FC236}">
                  <a16:creationId xmlns:a16="http://schemas.microsoft.com/office/drawing/2014/main" id="{5DDE2D3E-71F2-2E97-3141-9DEC0B876B52}"/>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62" name="Text Box 90">
            <a:extLst>
              <a:ext uri="{FF2B5EF4-FFF2-40B4-BE49-F238E27FC236}">
                <a16:creationId xmlns:a16="http://schemas.microsoft.com/office/drawing/2014/main" id="{D1FCBB04-81D6-F758-393F-C77304547AED}"/>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59</xdr:row>
      <xdr:rowOff>0</xdr:rowOff>
    </xdr:from>
    <xdr:to>
      <xdr:col>26</xdr:col>
      <xdr:colOff>38100</xdr:colOff>
      <xdr:row>60</xdr:row>
      <xdr:rowOff>114300</xdr:rowOff>
    </xdr:to>
    <xdr:grpSp>
      <xdr:nvGrpSpPr>
        <xdr:cNvPr id="65" name="Group 91">
          <a:extLst>
            <a:ext uri="{FF2B5EF4-FFF2-40B4-BE49-F238E27FC236}">
              <a16:creationId xmlns:a16="http://schemas.microsoft.com/office/drawing/2014/main" id="{9A591F62-2B8D-4571-8B0C-67638DBBC606}"/>
            </a:ext>
          </a:extLst>
        </xdr:cNvPr>
        <xdr:cNvGrpSpPr>
          <a:grpSpLocks/>
        </xdr:cNvGrpSpPr>
      </xdr:nvGrpSpPr>
      <xdr:grpSpPr bwMode="auto">
        <a:xfrm>
          <a:off x="4352925" y="9572625"/>
          <a:ext cx="714375" cy="238125"/>
          <a:chOff x="404" y="955"/>
          <a:chExt cx="75" cy="23"/>
        </a:xfrm>
      </xdr:grpSpPr>
      <xdr:sp macro="" textlink="">
        <xdr:nvSpPr>
          <xdr:cNvPr id="66" name="Text Box 92">
            <a:extLst>
              <a:ext uri="{FF2B5EF4-FFF2-40B4-BE49-F238E27FC236}">
                <a16:creationId xmlns:a16="http://schemas.microsoft.com/office/drawing/2014/main" id="{15C62223-D849-A617-B269-2D99FCD9F46A}"/>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67" name="Group 93">
            <a:extLst>
              <a:ext uri="{FF2B5EF4-FFF2-40B4-BE49-F238E27FC236}">
                <a16:creationId xmlns:a16="http://schemas.microsoft.com/office/drawing/2014/main" id="{FE01C8ED-8EC4-D5FC-B1C1-A72FDD3E2C3A}"/>
              </a:ext>
            </a:extLst>
          </xdr:cNvPr>
          <xdr:cNvGrpSpPr>
            <a:grpSpLocks/>
          </xdr:cNvGrpSpPr>
        </xdr:nvGrpSpPr>
        <xdr:grpSpPr bwMode="auto">
          <a:xfrm>
            <a:off x="416" y="955"/>
            <a:ext cx="25" cy="23"/>
            <a:chOff x="520" y="764"/>
            <a:chExt cx="25" cy="23"/>
          </a:xfrm>
        </xdr:grpSpPr>
        <xdr:sp macro="" textlink="">
          <xdr:nvSpPr>
            <xdr:cNvPr id="71" name="Oval 94">
              <a:extLst>
                <a:ext uri="{FF2B5EF4-FFF2-40B4-BE49-F238E27FC236}">
                  <a16:creationId xmlns:a16="http://schemas.microsoft.com/office/drawing/2014/main" id="{A139E73E-F187-82D3-0555-BF8F8019CEDF}"/>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Text Box 95">
              <a:extLst>
                <a:ext uri="{FF2B5EF4-FFF2-40B4-BE49-F238E27FC236}">
                  <a16:creationId xmlns:a16="http://schemas.microsoft.com/office/drawing/2014/main" id="{A82D4057-A512-8FA4-2FC1-7D3D0BF16D04}"/>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68" name="Group 96">
            <a:extLst>
              <a:ext uri="{FF2B5EF4-FFF2-40B4-BE49-F238E27FC236}">
                <a16:creationId xmlns:a16="http://schemas.microsoft.com/office/drawing/2014/main" id="{CC9A774D-1634-9A25-A1E2-E5F893FA58B5}"/>
              </a:ext>
            </a:extLst>
          </xdr:cNvPr>
          <xdr:cNvGrpSpPr>
            <a:grpSpLocks/>
          </xdr:cNvGrpSpPr>
        </xdr:nvGrpSpPr>
        <xdr:grpSpPr bwMode="auto">
          <a:xfrm>
            <a:off x="446" y="956"/>
            <a:ext cx="18" cy="18"/>
            <a:chOff x="526" y="765"/>
            <a:chExt cx="18" cy="18"/>
          </a:xfrm>
        </xdr:grpSpPr>
        <xdr:sp macro="" textlink="">
          <xdr:nvSpPr>
            <xdr:cNvPr id="69" name="Oval 97">
              <a:extLst>
                <a:ext uri="{FF2B5EF4-FFF2-40B4-BE49-F238E27FC236}">
                  <a16:creationId xmlns:a16="http://schemas.microsoft.com/office/drawing/2014/main" id="{32AFFCD6-E64F-662D-59BF-EE3E8AD93C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Text Box 98">
              <a:extLst>
                <a:ext uri="{FF2B5EF4-FFF2-40B4-BE49-F238E27FC236}">
                  <a16:creationId xmlns:a16="http://schemas.microsoft.com/office/drawing/2014/main" id="{5402607D-997C-B428-4BEB-E2D54ACBE6E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73" name="Group 99">
          <a:extLst>
            <a:ext uri="{FF2B5EF4-FFF2-40B4-BE49-F238E27FC236}">
              <a16:creationId xmlns:a16="http://schemas.microsoft.com/office/drawing/2014/main" id="{06899CAD-F1F7-4103-B959-0AAFA8FC81C5}"/>
            </a:ext>
          </a:extLst>
        </xdr:cNvPr>
        <xdr:cNvGrpSpPr>
          <a:grpSpLocks/>
        </xdr:cNvGrpSpPr>
      </xdr:nvGrpSpPr>
      <xdr:grpSpPr bwMode="auto">
        <a:xfrm>
          <a:off x="6619875" y="8162925"/>
          <a:ext cx="200025" cy="200025"/>
          <a:chOff x="524" y="766"/>
          <a:chExt cx="18" cy="18"/>
        </a:xfrm>
      </xdr:grpSpPr>
      <xdr:sp macro="" textlink="">
        <xdr:nvSpPr>
          <xdr:cNvPr id="74" name="Oval 100">
            <a:extLst>
              <a:ext uri="{FF2B5EF4-FFF2-40B4-BE49-F238E27FC236}">
                <a16:creationId xmlns:a16="http://schemas.microsoft.com/office/drawing/2014/main" id="{678AEA43-5AC2-E208-675E-8E4C89B3206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Text Box 101">
            <a:extLst>
              <a:ext uri="{FF2B5EF4-FFF2-40B4-BE49-F238E27FC236}">
                <a16:creationId xmlns:a16="http://schemas.microsoft.com/office/drawing/2014/main" id="{4171F5C2-0171-114D-E4E7-BFB7B00E73CB}"/>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52</xdr:row>
      <xdr:rowOff>0</xdr:rowOff>
    </xdr:from>
    <xdr:to>
      <xdr:col>34</xdr:col>
      <xdr:colOff>161925</xdr:colOff>
      <xdr:row>53</xdr:row>
      <xdr:rowOff>47625</xdr:rowOff>
    </xdr:to>
    <xdr:grpSp>
      <xdr:nvGrpSpPr>
        <xdr:cNvPr id="76" name="Group 102">
          <a:extLst>
            <a:ext uri="{FF2B5EF4-FFF2-40B4-BE49-F238E27FC236}">
              <a16:creationId xmlns:a16="http://schemas.microsoft.com/office/drawing/2014/main" id="{7C966C9E-AC87-4576-8FFC-FD6D4979EB9A}"/>
            </a:ext>
          </a:extLst>
        </xdr:cNvPr>
        <xdr:cNvGrpSpPr>
          <a:grpSpLocks/>
        </xdr:cNvGrpSpPr>
      </xdr:nvGrpSpPr>
      <xdr:grpSpPr bwMode="auto">
        <a:xfrm>
          <a:off x="6629400" y="8477250"/>
          <a:ext cx="190500" cy="228600"/>
          <a:chOff x="525" y="765"/>
          <a:chExt cx="18" cy="18"/>
        </a:xfrm>
      </xdr:grpSpPr>
      <xdr:sp macro="" textlink="">
        <xdr:nvSpPr>
          <xdr:cNvPr id="77" name="Oval 103">
            <a:extLst>
              <a:ext uri="{FF2B5EF4-FFF2-40B4-BE49-F238E27FC236}">
                <a16:creationId xmlns:a16="http://schemas.microsoft.com/office/drawing/2014/main" id="{75AB7D93-8BB3-E76C-F007-1AFD505DFA44}"/>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Text Box 104">
            <a:extLst>
              <a:ext uri="{FF2B5EF4-FFF2-40B4-BE49-F238E27FC236}">
                <a16:creationId xmlns:a16="http://schemas.microsoft.com/office/drawing/2014/main" id="{F41E05C9-0DC9-477E-EDBC-603CBDF8448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55</xdr:row>
      <xdr:rowOff>0</xdr:rowOff>
    </xdr:from>
    <xdr:to>
      <xdr:col>34</xdr:col>
      <xdr:colOff>180975</xdr:colOff>
      <xdr:row>56</xdr:row>
      <xdr:rowOff>0</xdr:rowOff>
    </xdr:to>
    <xdr:grpSp>
      <xdr:nvGrpSpPr>
        <xdr:cNvPr id="79" name="Group 105">
          <a:extLst>
            <a:ext uri="{FF2B5EF4-FFF2-40B4-BE49-F238E27FC236}">
              <a16:creationId xmlns:a16="http://schemas.microsoft.com/office/drawing/2014/main" id="{D640665E-045A-4205-8307-1C8E2EA35720}"/>
            </a:ext>
          </a:extLst>
        </xdr:cNvPr>
        <xdr:cNvGrpSpPr>
          <a:grpSpLocks/>
        </xdr:cNvGrpSpPr>
      </xdr:nvGrpSpPr>
      <xdr:grpSpPr bwMode="auto">
        <a:xfrm>
          <a:off x="6629400" y="8820150"/>
          <a:ext cx="209550" cy="228600"/>
          <a:chOff x="526" y="765"/>
          <a:chExt cx="18" cy="18"/>
        </a:xfrm>
      </xdr:grpSpPr>
      <xdr:sp macro="" textlink="">
        <xdr:nvSpPr>
          <xdr:cNvPr id="80" name="Oval 106">
            <a:extLst>
              <a:ext uri="{FF2B5EF4-FFF2-40B4-BE49-F238E27FC236}">
                <a16:creationId xmlns:a16="http://schemas.microsoft.com/office/drawing/2014/main" id="{19CE92F7-1983-1727-AD19-19F344A7F7AB}"/>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Text Box 107">
            <a:extLst>
              <a:ext uri="{FF2B5EF4-FFF2-40B4-BE49-F238E27FC236}">
                <a16:creationId xmlns:a16="http://schemas.microsoft.com/office/drawing/2014/main" id="{F4E1B8C5-5CB2-4E2F-409F-6120649F12F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82" name="Group 108">
          <a:extLst>
            <a:ext uri="{FF2B5EF4-FFF2-40B4-BE49-F238E27FC236}">
              <a16:creationId xmlns:a16="http://schemas.microsoft.com/office/drawing/2014/main" id="{48CD8176-4B61-4FF9-8D07-88D6DFCE2644}"/>
            </a:ext>
          </a:extLst>
        </xdr:cNvPr>
        <xdr:cNvGrpSpPr>
          <a:grpSpLocks/>
        </xdr:cNvGrpSpPr>
      </xdr:nvGrpSpPr>
      <xdr:grpSpPr bwMode="auto">
        <a:xfrm>
          <a:off x="6638925" y="9191625"/>
          <a:ext cx="209550" cy="219075"/>
          <a:chOff x="526" y="765"/>
          <a:chExt cx="18" cy="18"/>
        </a:xfrm>
      </xdr:grpSpPr>
      <xdr:sp macro="" textlink="">
        <xdr:nvSpPr>
          <xdr:cNvPr id="83" name="Oval 109">
            <a:extLst>
              <a:ext uri="{FF2B5EF4-FFF2-40B4-BE49-F238E27FC236}">
                <a16:creationId xmlns:a16="http://schemas.microsoft.com/office/drawing/2014/main" id="{A9C799A0-1869-73CA-7323-71477251D69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4" name="Text Box 110">
            <a:extLst>
              <a:ext uri="{FF2B5EF4-FFF2-40B4-BE49-F238E27FC236}">
                <a16:creationId xmlns:a16="http://schemas.microsoft.com/office/drawing/2014/main" id="{EF39587A-DE4D-77C2-B2B3-90E36F9E0BD3}"/>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85" name="Text Box 111">
          <a:extLst>
            <a:ext uri="{FF2B5EF4-FFF2-40B4-BE49-F238E27FC236}">
              <a16:creationId xmlns:a16="http://schemas.microsoft.com/office/drawing/2014/main" id="{6733597E-C249-4010-AC12-818D80C31144}"/>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86" name="Text Box 112">
          <a:extLst>
            <a:ext uri="{FF2B5EF4-FFF2-40B4-BE49-F238E27FC236}">
              <a16:creationId xmlns:a16="http://schemas.microsoft.com/office/drawing/2014/main" id="{420AC80D-05D1-425A-9FE6-760FAE7C80CB}"/>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87" name="Text Box 113">
          <a:extLst>
            <a:ext uri="{FF2B5EF4-FFF2-40B4-BE49-F238E27FC236}">
              <a16:creationId xmlns:a16="http://schemas.microsoft.com/office/drawing/2014/main" id="{DCDA3CB6-8E8B-46F4-A46D-9544A162BFE0}"/>
            </a:ext>
          </a:extLst>
        </xdr:cNvPr>
        <xdr:cNvSpPr txBox="1">
          <a:spLocks noChangeArrowheads="1"/>
        </xdr:cNvSpPr>
      </xdr:nvSpPr>
      <xdr:spPr bwMode="auto">
        <a:xfrm>
          <a:off x="6486525" y="8562975"/>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88" name="Text Box 114">
          <a:extLst>
            <a:ext uri="{FF2B5EF4-FFF2-40B4-BE49-F238E27FC236}">
              <a16:creationId xmlns:a16="http://schemas.microsoft.com/office/drawing/2014/main" id="{12D1273D-0047-4475-8A3C-ECE7942EA7E5}"/>
            </a:ext>
          </a:extLst>
        </xdr:cNvPr>
        <xdr:cNvSpPr txBox="1">
          <a:spLocks noChangeArrowheads="1"/>
        </xdr:cNvSpPr>
      </xdr:nvSpPr>
      <xdr:spPr bwMode="auto">
        <a:xfrm>
          <a:off x="6486525" y="8915400"/>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23</xdr:row>
      <xdr:rowOff>0</xdr:rowOff>
    </xdr:from>
    <xdr:to>
      <xdr:col>24</xdr:col>
      <xdr:colOff>352425</xdr:colOff>
      <xdr:row>25</xdr:row>
      <xdr:rowOff>57150</xdr:rowOff>
    </xdr:to>
    <xdr:sp macro="" textlink="">
      <xdr:nvSpPr>
        <xdr:cNvPr id="89" name="AutoShape 115">
          <a:extLst>
            <a:ext uri="{FF2B5EF4-FFF2-40B4-BE49-F238E27FC236}">
              <a16:creationId xmlns:a16="http://schemas.microsoft.com/office/drawing/2014/main" id="{E21F29C1-DEAF-4A6C-AF77-4B1CBFD805E9}"/>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22</xdr:row>
      <xdr:rowOff>19050</xdr:rowOff>
    </xdr:from>
    <xdr:to>
      <xdr:col>48</xdr:col>
      <xdr:colOff>9525</xdr:colOff>
      <xdr:row>25</xdr:row>
      <xdr:rowOff>47625</xdr:rowOff>
    </xdr:to>
    <xdr:sp macro="" textlink="">
      <xdr:nvSpPr>
        <xdr:cNvPr id="92" name="AutoShape 118">
          <a:extLst>
            <a:ext uri="{FF2B5EF4-FFF2-40B4-BE49-F238E27FC236}">
              <a16:creationId xmlns:a16="http://schemas.microsoft.com/office/drawing/2014/main" id="{107ACC18-90F9-2129-F238-502E1B53BCBC}"/>
            </a:ext>
          </a:extLst>
        </xdr:cNvPr>
        <xdr:cNvSpPr>
          <a:spLocks noChangeArrowheads="1"/>
        </xdr:cNvSpPr>
      </xdr:nvSpPr>
      <xdr:spPr bwMode="auto">
        <a:xfrm>
          <a:off x="7458075" y="2143125"/>
          <a:ext cx="1409700" cy="55245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23</xdr:row>
      <xdr:rowOff>31750</xdr:rowOff>
    </xdr:from>
    <xdr:to>
      <xdr:col>56</xdr:col>
      <xdr:colOff>133350</xdr:colOff>
      <xdr:row>25</xdr:row>
      <xdr:rowOff>28575</xdr:rowOff>
    </xdr:to>
    <xdr:sp macro="" textlink="">
      <xdr:nvSpPr>
        <xdr:cNvPr id="95" name="AutoShape 121">
          <a:extLst>
            <a:ext uri="{FF2B5EF4-FFF2-40B4-BE49-F238E27FC236}">
              <a16:creationId xmlns:a16="http://schemas.microsoft.com/office/drawing/2014/main" id="{5EABF09B-EF3F-709D-7B6F-23237F6C0F2B}"/>
            </a:ext>
          </a:extLst>
        </xdr:cNvPr>
        <xdr:cNvSpPr>
          <a:spLocks noChangeArrowheads="1"/>
        </xdr:cNvSpPr>
      </xdr:nvSpPr>
      <xdr:spPr bwMode="auto">
        <a:xfrm>
          <a:off x="8924925" y="2308225"/>
          <a:ext cx="1400175" cy="368300"/>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9525</xdr:colOff>
      <xdr:row>59</xdr:row>
      <xdr:rowOff>9525</xdr:rowOff>
    </xdr:from>
    <xdr:to>
      <xdr:col>43</xdr:col>
      <xdr:colOff>285750</xdr:colOff>
      <xdr:row>60</xdr:row>
      <xdr:rowOff>104775</xdr:rowOff>
    </xdr:to>
    <xdr:grpSp>
      <xdr:nvGrpSpPr>
        <xdr:cNvPr id="96" name="Group 125">
          <a:extLst>
            <a:ext uri="{FF2B5EF4-FFF2-40B4-BE49-F238E27FC236}">
              <a16:creationId xmlns:a16="http://schemas.microsoft.com/office/drawing/2014/main" id="{8EA65196-F946-4D27-B536-78B665D7A22A}"/>
            </a:ext>
          </a:extLst>
        </xdr:cNvPr>
        <xdr:cNvGrpSpPr>
          <a:grpSpLocks/>
        </xdr:cNvGrpSpPr>
      </xdr:nvGrpSpPr>
      <xdr:grpSpPr bwMode="auto">
        <a:xfrm>
          <a:off x="7762875" y="9582150"/>
          <a:ext cx="714375" cy="219075"/>
          <a:chOff x="750" y="956"/>
          <a:chExt cx="75" cy="18"/>
        </a:xfrm>
      </xdr:grpSpPr>
      <xdr:sp macro="" textlink="">
        <xdr:nvSpPr>
          <xdr:cNvPr id="97" name="Text Box 126">
            <a:extLst>
              <a:ext uri="{FF2B5EF4-FFF2-40B4-BE49-F238E27FC236}">
                <a16:creationId xmlns:a16="http://schemas.microsoft.com/office/drawing/2014/main" id="{DE70003F-28E6-B6C6-C2BC-FA2B2CD5C01F}"/>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98" name="Group 127">
            <a:extLst>
              <a:ext uri="{FF2B5EF4-FFF2-40B4-BE49-F238E27FC236}">
                <a16:creationId xmlns:a16="http://schemas.microsoft.com/office/drawing/2014/main" id="{E45328A5-E70F-53CF-6929-279BE49F5F31}"/>
              </a:ext>
            </a:extLst>
          </xdr:cNvPr>
          <xdr:cNvGrpSpPr>
            <a:grpSpLocks/>
          </xdr:cNvGrpSpPr>
        </xdr:nvGrpSpPr>
        <xdr:grpSpPr bwMode="auto">
          <a:xfrm>
            <a:off x="767" y="958"/>
            <a:ext cx="18" cy="15"/>
            <a:chOff x="525" y="768"/>
            <a:chExt cx="18" cy="15"/>
          </a:xfrm>
        </xdr:grpSpPr>
        <xdr:sp macro="" textlink="">
          <xdr:nvSpPr>
            <xdr:cNvPr id="102" name="Oval 128">
              <a:extLst>
                <a:ext uri="{FF2B5EF4-FFF2-40B4-BE49-F238E27FC236}">
                  <a16:creationId xmlns:a16="http://schemas.microsoft.com/office/drawing/2014/main" id="{8A3D0AD4-1CED-13DD-2D9E-9CF482C6BD0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 name="Text Box 129">
              <a:extLst>
                <a:ext uri="{FF2B5EF4-FFF2-40B4-BE49-F238E27FC236}">
                  <a16:creationId xmlns:a16="http://schemas.microsoft.com/office/drawing/2014/main" id="{ED67E130-C4F9-54D2-EC32-901A9ABC5CA6}"/>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99" name="Group 130">
            <a:extLst>
              <a:ext uri="{FF2B5EF4-FFF2-40B4-BE49-F238E27FC236}">
                <a16:creationId xmlns:a16="http://schemas.microsoft.com/office/drawing/2014/main" id="{914884AB-E16B-A47A-E45E-4C6220D9C73E}"/>
              </a:ext>
            </a:extLst>
          </xdr:cNvPr>
          <xdr:cNvGrpSpPr>
            <a:grpSpLocks/>
          </xdr:cNvGrpSpPr>
        </xdr:nvGrpSpPr>
        <xdr:grpSpPr bwMode="auto">
          <a:xfrm>
            <a:off x="793" y="956"/>
            <a:ext cx="18" cy="18"/>
            <a:chOff x="527" y="766"/>
            <a:chExt cx="18" cy="18"/>
          </a:xfrm>
        </xdr:grpSpPr>
        <xdr:sp macro="" textlink="">
          <xdr:nvSpPr>
            <xdr:cNvPr id="100" name="Oval 131">
              <a:extLst>
                <a:ext uri="{FF2B5EF4-FFF2-40B4-BE49-F238E27FC236}">
                  <a16:creationId xmlns:a16="http://schemas.microsoft.com/office/drawing/2014/main" id="{9B99243E-16C0-E8A6-1BF3-0803DD90B31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1" name="Text Box 132">
              <a:extLst>
                <a:ext uri="{FF2B5EF4-FFF2-40B4-BE49-F238E27FC236}">
                  <a16:creationId xmlns:a16="http://schemas.microsoft.com/office/drawing/2014/main" id="{4DCFB41E-4529-45FB-9A03-5C4C5E5A2171}"/>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04" name="Group 133">
          <a:extLst>
            <a:ext uri="{FF2B5EF4-FFF2-40B4-BE49-F238E27FC236}">
              <a16:creationId xmlns:a16="http://schemas.microsoft.com/office/drawing/2014/main" id="{0C887DFD-AAFD-44D6-878C-3FEDF4CCF88A}"/>
            </a:ext>
          </a:extLst>
        </xdr:cNvPr>
        <xdr:cNvGrpSpPr>
          <a:grpSpLocks/>
        </xdr:cNvGrpSpPr>
      </xdr:nvGrpSpPr>
      <xdr:grpSpPr bwMode="auto">
        <a:xfrm>
          <a:off x="8791575" y="9591675"/>
          <a:ext cx="714375" cy="219075"/>
          <a:chOff x="864" y="956"/>
          <a:chExt cx="75" cy="18"/>
        </a:xfrm>
      </xdr:grpSpPr>
      <xdr:sp macro="" textlink="">
        <xdr:nvSpPr>
          <xdr:cNvPr id="105" name="Text Box 134">
            <a:extLst>
              <a:ext uri="{FF2B5EF4-FFF2-40B4-BE49-F238E27FC236}">
                <a16:creationId xmlns:a16="http://schemas.microsoft.com/office/drawing/2014/main" id="{423D32B2-C028-3FBB-B3DA-07D82F713937}"/>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06" name="Group 135">
            <a:extLst>
              <a:ext uri="{FF2B5EF4-FFF2-40B4-BE49-F238E27FC236}">
                <a16:creationId xmlns:a16="http://schemas.microsoft.com/office/drawing/2014/main" id="{7AB79763-5554-BD04-D534-91BE81AEAF9D}"/>
              </a:ext>
            </a:extLst>
          </xdr:cNvPr>
          <xdr:cNvGrpSpPr>
            <a:grpSpLocks/>
          </xdr:cNvGrpSpPr>
        </xdr:nvGrpSpPr>
        <xdr:grpSpPr bwMode="auto">
          <a:xfrm>
            <a:off x="882" y="956"/>
            <a:ext cx="18" cy="18"/>
            <a:chOff x="526" y="766"/>
            <a:chExt cx="18" cy="18"/>
          </a:xfrm>
        </xdr:grpSpPr>
        <xdr:sp macro="" textlink="">
          <xdr:nvSpPr>
            <xdr:cNvPr id="110" name="Oval 136">
              <a:extLst>
                <a:ext uri="{FF2B5EF4-FFF2-40B4-BE49-F238E27FC236}">
                  <a16:creationId xmlns:a16="http://schemas.microsoft.com/office/drawing/2014/main" id="{A7E7B37B-9875-324B-AF6C-12A90FFBE99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1" name="Text Box 137">
              <a:extLst>
                <a:ext uri="{FF2B5EF4-FFF2-40B4-BE49-F238E27FC236}">
                  <a16:creationId xmlns:a16="http://schemas.microsoft.com/office/drawing/2014/main" id="{B8447DFC-B59B-BAC9-8624-12051A401F67}"/>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07" name="Group 138">
            <a:extLst>
              <a:ext uri="{FF2B5EF4-FFF2-40B4-BE49-F238E27FC236}">
                <a16:creationId xmlns:a16="http://schemas.microsoft.com/office/drawing/2014/main" id="{CE396F40-48BE-1684-33E2-F969755D48CF}"/>
              </a:ext>
            </a:extLst>
          </xdr:cNvPr>
          <xdr:cNvGrpSpPr>
            <a:grpSpLocks/>
          </xdr:cNvGrpSpPr>
        </xdr:nvGrpSpPr>
        <xdr:grpSpPr bwMode="auto">
          <a:xfrm>
            <a:off x="906" y="956"/>
            <a:ext cx="18" cy="18"/>
            <a:chOff x="526" y="766"/>
            <a:chExt cx="18" cy="18"/>
          </a:xfrm>
        </xdr:grpSpPr>
        <xdr:sp macro="" textlink="">
          <xdr:nvSpPr>
            <xdr:cNvPr id="108" name="Oval 139">
              <a:extLst>
                <a:ext uri="{FF2B5EF4-FFF2-40B4-BE49-F238E27FC236}">
                  <a16:creationId xmlns:a16="http://schemas.microsoft.com/office/drawing/2014/main" id="{198A08FE-CA90-470B-4342-860F5D169E4E}"/>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9" name="Text Box 140">
              <a:extLst>
                <a:ext uri="{FF2B5EF4-FFF2-40B4-BE49-F238E27FC236}">
                  <a16:creationId xmlns:a16="http://schemas.microsoft.com/office/drawing/2014/main" id="{0CA8EF17-8081-E832-9770-E3172F462244}"/>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12" name="Group 141">
          <a:extLst>
            <a:ext uri="{FF2B5EF4-FFF2-40B4-BE49-F238E27FC236}">
              <a16:creationId xmlns:a16="http://schemas.microsoft.com/office/drawing/2014/main" id="{B4870A8F-A960-4409-8507-1DC276EFE4EB}"/>
            </a:ext>
          </a:extLst>
        </xdr:cNvPr>
        <xdr:cNvGrpSpPr>
          <a:grpSpLocks/>
        </xdr:cNvGrpSpPr>
      </xdr:nvGrpSpPr>
      <xdr:grpSpPr bwMode="auto">
        <a:xfrm>
          <a:off x="7629525" y="9582150"/>
          <a:ext cx="180975" cy="209550"/>
          <a:chOff x="524" y="765"/>
          <a:chExt cx="18" cy="18"/>
        </a:xfrm>
      </xdr:grpSpPr>
      <xdr:sp macro="" textlink="">
        <xdr:nvSpPr>
          <xdr:cNvPr id="113" name="Oval 142">
            <a:extLst>
              <a:ext uri="{FF2B5EF4-FFF2-40B4-BE49-F238E27FC236}">
                <a16:creationId xmlns:a16="http://schemas.microsoft.com/office/drawing/2014/main" id="{B5089D7E-B885-120C-28F5-AB6C68CB2646}"/>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4" name="Text Box 143">
            <a:extLst>
              <a:ext uri="{FF2B5EF4-FFF2-40B4-BE49-F238E27FC236}">
                <a16:creationId xmlns:a16="http://schemas.microsoft.com/office/drawing/2014/main" id="{92B61BF0-F753-F1E6-F2A1-925E118A35F4}"/>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15" name="Group 144">
          <a:extLst>
            <a:ext uri="{FF2B5EF4-FFF2-40B4-BE49-F238E27FC236}">
              <a16:creationId xmlns:a16="http://schemas.microsoft.com/office/drawing/2014/main" id="{2615EC8B-B958-433C-9360-D27AD2B651BD}"/>
            </a:ext>
          </a:extLst>
        </xdr:cNvPr>
        <xdr:cNvGrpSpPr>
          <a:grpSpLocks/>
        </xdr:cNvGrpSpPr>
      </xdr:nvGrpSpPr>
      <xdr:grpSpPr bwMode="auto">
        <a:xfrm>
          <a:off x="8715375" y="9601200"/>
          <a:ext cx="209550" cy="209550"/>
          <a:chOff x="526" y="765"/>
          <a:chExt cx="18" cy="18"/>
        </a:xfrm>
      </xdr:grpSpPr>
      <xdr:sp macro="" textlink="">
        <xdr:nvSpPr>
          <xdr:cNvPr id="116" name="Oval 145">
            <a:extLst>
              <a:ext uri="{FF2B5EF4-FFF2-40B4-BE49-F238E27FC236}">
                <a16:creationId xmlns:a16="http://schemas.microsoft.com/office/drawing/2014/main" id="{A962E1AC-D494-16A0-2FC4-40EEC372BB6A}"/>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7" name="Text Box 146">
            <a:extLst>
              <a:ext uri="{FF2B5EF4-FFF2-40B4-BE49-F238E27FC236}">
                <a16:creationId xmlns:a16="http://schemas.microsoft.com/office/drawing/2014/main" id="{D28D15B6-1A01-4C58-6E45-C83F3B386CB7}"/>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18" name="Group 147">
          <a:extLst>
            <a:ext uri="{FF2B5EF4-FFF2-40B4-BE49-F238E27FC236}">
              <a16:creationId xmlns:a16="http://schemas.microsoft.com/office/drawing/2014/main" id="{EED88A57-EFFC-4654-B17B-0EFC7A4DB526}"/>
            </a:ext>
          </a:extLst>
        </xdr:cNvPr>
        <xdr:cNvGrpSpPr>
          <a:grpSpLocks/>
        </xdr:cNvGrpSpPr>
      </xdr:nvGrpSpPr>
      <xdr:grpSpPr bwMode="auto">
        <a:xfrm>
          <a:off x="2133600" y="9563100"/>
          <a:ext cx="190500" cy="200025"/>
          <a:chOff x="526" y="765"/>
          <a:chExt cx="18" cy="18"/>
        </a:xfrm>
      </xdr:grpSpPr>
      <xdr:sp macro="" textlink="">
        <xdr:nvSpPr>
          <xdr:cNvPr id="119" name="Oval 148">
            <a:extLst>
              <a:ext uri="{FF2B5EF4-FFF2-40B4-BE49-F238E27FC236}">
                <a16:creationId xmlns:a16="http://schemas.microsoft.com/office/drawing/2014/main" id="{1787289F-C5C3-A4D2-0A5A-65D705EA5E93}"/>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0" name="Text Box 149">
            <a:extLst>
              <a:ext uri="{FF2B5EF4-FFF2-40B4-BE49-F238E27FC236}">
                <a16:creationId xmlns:a16="http://schemas.microsoft.com/office/drawing/2014/main" id="{F8D9E0B5-33B2-809C-C082-6C8ACBA8DD44}"/>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21" name="Group 160">
          <a:extLst>
            <a:ext uri="{FF2B5EF4-FFF2-40B4-BE49-F238E27FC236}">
              <a16:creationId xmlns:a16="http://schemas.microsoft.com/office/drawing/2014/main" id="{3ADE5B02-319E-4A24-88F4-FC736788A2BB}"/>
            </a:ext>
          </a:extLst>
        </xdr:cNvPr>
        <xdr:cNvGrpSpPr>
          <a:grpSpLocks/>
        </xdr:cNvGrpSpPr>
      </xdr:nvGrpSpPr>
      <xdr:grpSpPr bwMode="auto">
        <a:xfrm>
          <a:off x="6572250" y="7524750"/>
          <a:ext cx="714375" cy="190500"/>
          <a:chOff x="404" y="956"/>
          <a:chExt cx="75" cy="19"/>
        </a:xfrm>
      </xdr:grpSpPr>
      <xdr:sp macro="" textlink="">
        <xdr:nvSpPr>
          <xdr:cNvPr id="122" name="Text Box 161">
            <a:extLst>
              <a:ext uri="{FF2B5EF4-FFF2-40B4-BE49-F238E27FC236}">
                <a16:creationId xmlns:a16="http://schemas.microsoft.com/office/drawing/2014/main" id="{B4454784-B03C-0306-EFD5-1931758C5219}"/>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23" name="Group 162">
            <a:extLst>
              <a:ext uri="{FF2B5EF4-FFF2-40B4-BE49-F238E27FC236}">
                <a16:creationId xmlns:a16="http://schemas.microsoft.com/office/drawing/2014/main" id="{22E8DA05-02C1-7560-745E-66CAADB5A192}"/>
              </a:ext>
            </a:extLst>
          </xdr:cNvPr>
          <xdr:cNvGrpSpPr>
            <a:grpSpLocks/>
          </xdr:cNvGrpSpPr>
        </xdr:nvGrpSpPr>
        <xdr:grpSpPr bwMode="auto">
          <a:xfrm>
            <a:off x="421" y="957"/>
            <a:ext cx="18" cy="18"/>
            <a:chOff x="525" y="766"/>
            <a:chExt cx="18" cy="18"/>
          </a:xfrm>
        </xdr:grpSpPr>
        <xdr:sp macro="" textlink="">
          <xdr:nvSpPr>
            <xdr:cNvPr id="127" name="Oval 163">
              <a:extLst>
                <a:ext uri="{FF2B5EF4-FFF2-40B4-BE49-F238E27FC236}">
                  <a16:creationId xmlns:a16="http://schemas.microsoft.com/office/drawing/2014/main" id="{26AAA4AF-E483-CDDD-B1AC-7D4EC81BCB28}"/>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8" name="Text Box 164">
              <a:extLst>
                <a:ext uri="{FF2B5EF4-FFF2-40B4-BE49-F238E27FC236}">
                  <a16:creationId xmlns:a16="http://schemas.microsoft.com/office/drawing/2014/main" id="{13B3D0F8-C84E-97C2-B74E-ECC9B30616CE}"/>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24" name="Group 165">
            <a:extLst>
              <a:ext uri="{FF2B5EF4-FFF2-40B4-BE49-F238E27FC236}">
                <a16:creationId xmlns:a16="http://schemas.microsoft.com/office/drawing/2014/main" id="{7716755D-04DB-CEA1-AC97-09089E78D923}"/>
              </a:ext>
            </a:extLst>
          </xdr:cNvPr>
          <xdr:cNvGrpSpPr>
            <a:grpSpLocks/>
          </xdr:cNvGrpSpPr>
        </xdr:nvGrpSpPr>
        <xdr:grpSpPr bwMode="auto">
          <a:xfrm>
            <a:off x="446" y="956"/>
            <a:ext cx="18" cy="18"/>
            <a:chOff x="526" y="765"/>
            <a:chExt cx="18" cy="18"/>
          </a:xfrm>
        </xdr:grpSpPr>
        <xdr:sp macro="" textlink="">
          <xdr:nvSpPr>
            <xdr:cNvPr id="125" name="Oval 166">
              <a:extLst>
                <a:ext uri="{FF2B5EF4-FFF2-40B4-BE49-F238E27FC236}">
                  <a16:creationId xmlns:a16="http://schemas.microsoft.com/office/drawing/2014/main" id="{C99619B3-4739-6698-F791-FE554FD3BF22}"/>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6" name="Text Box 167">
              <a:extLst>
                <a:ext uri="{FF2B5EF4-FFF2-40B4-BE49-F238E27FC236}">
                  <a16:creationId xmlns:a16="http://schemas.microsoft.com/office/drawing/2014/main" id="{B979C75B-EE72-2DE7-FBCD-D17D50E31B51}"/>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43</xdr:row>
      <xdr:rowOff>0</xdr:rowOff>
    </xdr:from>
    <xdr:to>
      <xdr:col>34</xdr:col>
      <xdr:colOff>200025</xdr:colOff>
      <xdr:row>44</xdr:row>
      <xdr:rowOff>0</xdr:rowOff>
    </xdr:to>
    <xdr:grpSp>
      <xdr:nvGrpSpPr>
        <xdr:cNvPr id="129" name="Group 170">
          <a:extLst>
            <a:ext uri="{FF2B5EF4-FFF2-40B4-BE49-F238E27FC236}">
              <a16:creationId xmlns:a16="http://schemas.microsoft.com/office/drawing/2014/main" id="{9C85FFE7-9E32-4F44-A6EA-EC61F1463095}"/>
            </a:ext>
          </a:extLst>
        </xdr:cNvPr>
        <xdr:cNvGrpSpPr>
          <a:grpSpLocks/>
        </xdr:cNvGrpSpPr>
      </xdr:nvGrpSpPr>
      <xdr:grpSpPr bwMode="auto">
        <a:xfrm>
          <a:off x="6667500" y="7229475"/>
          <a:ext cx="190500" cy="190500"/>
          <a:chOff x="525" y="765"/>
          <a:chExt cx="18" cy="18"/>
        </a:xfrm>
      </xdr:grpSpPr>
      <xdr:sp macro="" textlink="">
        <xdr:nvSpPr>
          <xdr:cNvPr id="130" name="Oval 171">
            <a:extLst>
              <a:ext uri="{FF2B5EF4-FFF2-40B4-BE49-F238E27FC236}">
                <a16:creationId xmlns:a16="http://schemas.microsoft.com/office/drawing/2014/main" id="{97B855EF-D3D2-3344-E9FD-792F6E094FB7}"/>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1" name="Text Box 172">
            <a:extLst>
              <a:ext uri="{FF2B5EF4-FFF2-40B4-BE49-F238E27FC236}">
                <a16:creationId xmlns:a16="http://schemas.microsoft.com/office/drawing/2014/main" id="{8A37CB0B-0324-1195-340F-9A64C3C6D83C}"/>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2" name="Group 173">
          <a:extLst>
            <a:ext uri="{FF2B5EF4-FFF2-40B4-BE49-F238E27FC236}">
              <a16:creationId xmlns:a16="http://schemas.microsoft.com/office/drawing/2014/main" id="{0C6F61F6-8B83-4E16-8911-61EFE1012A8C}"/>
            </a:ext>
          </a:extLst>
        </xdr:cNvPr>
        <xdr:cNvGrpSpPr>
          <a:grpSpLocks/>
        </xdr:cNvGrpSpPr>
      </xdr:nvGrpSpPr>
      <xdr:grpSpPr bwMode="auto">
        <a:xfrm>
          <a:off x="6686550" y="6819900"/>
          <a:ext cx="190500" cy="190500"/>
          <a:chOff x="526" y="766"/>
          <a:chExt cx="18" cy="18"/>
        </a:xfrm>
      </xdr:grpSpPr>
      <xdr:sp macro="" textlink="">
        <xdr:nvSpPr>
          <xdr:cNvPr id="133" name="Oval 174">
            <a:extLst>
              <a:ext uri="{FF2B5EF4-FFF2-40B4-BE49-F238E27FC236}">
                <a16:creationId xmlns:a16="http://schemas.microsoft.com/office/drawing/2014/main" id="{53DC8EF0-DC3C-74F0-0D0A-C01D2B4569C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4" name="Text Box 175">
            <a:extLst>
              <a:ext uri="{FF2B5EF4-FFF2-40B4-BE49-F238E27FC236}">
                <a16:creationId xmlns:a16="http://schemas.microsoft.com/office/drawing/2014/main" id="{9749020A-94D2-F74C-6A2F-B628064A13A5}"/>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27</xdr:row>
      <xdr:rowOff>0</xdr:rowOff>
    </xdr:from>
    <xdr:to>
      <xdr:col>19</xdr:col>
      <xdr:colOff>0</xdr:colOff>
      <xdr:row>27</xdr:row>
      <xdr:rowOff>171450</xdr:rowOff>
    </xdr:to>
    <xdr:sp macro="" textlink="">
      <xdr:nvSpPr>
        <xdr:cNvPr id="135" name="Text Box 59">
          <a:extLst>
            <a:ext uri="{FF2B5EF4-FFF2-40B4-BE49-F238E27FC236}">
              <a16:creationId xmlns:a16="http://schemas.microsoft.com/office/drawing/2014/main" id="{6AF39EE3-0BF6-407D-8A44-24D12BA146E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36" name="Text Box 59">
          <a:extLst>
            <a:ext uri="{FF2B5EF4-FFF2-40B4-BE49-F238E27FC236}">
              <a16:creationId xmlns:a16="http://schemas.microsoft.com/office/drawing/2014/main" id="{7139C718-3607-49DC-B708-053E61E584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70</xdr:col>
          <xdr:colOff>9525</xdr:colOff>
          <xdr:row>4</xdr:row>
          <xdr:rowOff>47625</xdr:rowOff>
        </xdr:from>
        <xdr:to>
          <xdr:col>79</xdr:col>
          <xdr:colOff>152400</xdr:colOff>
          <xdr:row>13</xdr:row>
          <xdr:rowOff>0</xdr:rowOff>
        </xdr:to>
        <xdr:grpSp>
          <xdr:nvGrpSpPr>
            <xdr:cNvPr id="137" name="グループ化 3">
              <a:extLst>
                <a:ext uri="{FF2B5EF4-FFF2-40B4-BE49-F238E27FC236}">
                  <a16:creationId xmlns:a16="http://schemas.microsoft.com/office/drawing/2014/main" id="{4B8489FC-78B3-4ECA-9628-22D2C5CAC1E6}"/>
                </a:ext>
              </a:extLst>
            </xdr:cNvPr>
            <xdr:cNvGrpSpPr>
              <a:grpSpLocks/>
            </xdr:cNvGrpSpPr>
          </xdr:nvGrpSpPr>
          <xdr:grpSpPr bwMode="auto">
            <a:xfrm>
              <a:off x="12020550" y="695325"/>
              <a:ext cx="857250" cy="676275"/>
              <a:chOff x="12020629" y="695325"/>
              <a:chExt cx="857253" cy="676275"/>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12634015"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12020629"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8" name="Group 108">
          <a:extLst>
            <a:ext uri="{FF2B5EF4-FFF2-40B4-BE49-F238E27FC236}">
              <a16:creationId xmlns:a16="http://schemas.microsoft.com/office/drawing/2014/main" id="{676A5A5D-9373-4CB1-A57A-D20B14B2B036}"/>
            </a:ext>
          </a:extLst>
        </xdr:cNvPr>
        <xdr:cNvGrpSpPr>
          <a:grpSpLocks/>
        </xdr:cNvGrpSpPr>
      </xdr:nvGrpSpPr>
      <xdr:grpSpPr bwMode="auto">
        <a:xfrm>
          <a:off x="6638925" y="9591675"/>
          <a:ext cx="209550" cy="219075"/>
          <a:chOff x="525" y="766"/>
          <a:chExt cx="18" cy="18"/>
        </a:xfrm>
      </xdr:grpSpPr>
      <xdr:sp macro="" textlink="">
        <xdr:nvSpPr>
          <xdr:cNvPr id="139" name="Oval 109">
            <a:extLst>
              <a:ext uri="{FF2B5EF4-FFF2-40B4-BE49-F238E27FC236}">
                <a16:creationId xmlns:a16="http://schemas.microsoft.com/office/drawing/2014/main" id="{014C1EFC-B17C-17FC-497D-B03977086D94}"/>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0" name="Text Box 110">
            <a:extLst>
              <a:ext uri="{FF2B5EF4-FFF2-40B4-BE49-F238E27FC236}">
                <a16:creationId xmlns:a16="http://schemas.microsoft.com/office/drawing/2014/main" id="{15F2DB03-CC13-0DB3-E0C2-7421143161B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41" name="Group 108">
          <a:extLst>
            <a:ext uri="{FF2B5EF4-FFF2-40B4-BE49-F238E27FC236}">
              <a16:creationId xmlns:a16="http://schemas.microsoft.com/office/drawing/2014/main" id="{D6C6DB61-4F26-4F71-B555-94C9CA41A974}"/>
            </a:ext>
          </a:extLst>
        </xdr:cNvPr>
        <xdr:cNvGrpSpPr>
          <a:grpSpLocks/>
        </xdr:cNvGrpSpPr>
      </xdr:nvGrpSpPr>
      <xdr:grpSpPr bwMode="auto">
        <a:xfrm>
          <a:off x="5553075" y="9582150"/>
          <a:ext cx="209550" cy="219075"/>
          <a:chOff x="525" y="766"/>
          <a:chExt cx="18" cy="18"/>
        </a:xfrm>
      </xdr:grpSpPr>
      <xdr:sp macro="" textlink="">
        <xdr:nvSpPr>
          <xdr:cNvPr id="142" name="Oval 109">
            <a:extLst>
              <a:ext uri="{FF2B5EF4-FFF2-40B4-BE49-F238E27FC236}">
                <a16:creationId xmlns:a16="http://schemas.microsoft.com/office/drawing/2014/main" id="{890F38F9-3BC2-728B-4C3E-0B530F502889}"/>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3" name="Text Box 110">
            <a:extLst>
              <a:ext uri="{FF2B5EF4-FFF2-40B4-BE49-F238E27FC236}">
                <a16:creationId xmlns:a16="http://schemas.microsoft.com/office/drawing/2014/main" id="{CF1259BF-4B11-8939-ED15-39CFDECEBD48}"/>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54</xdr:row>
      <xdr:rowOff>41414</xdr:rowOff>
    </xdr:from>
    <xdr:to>
      <xdr:col>53</xdr:col>
      <xdr:colOff>16565</xdr:colOff>
      <xdr:row>55</xdr:row>
      <xdr:rowOff>216591</xdr:rowOff>
    </xdr:to>
    <xdr:sp macro="" textlink="">
      <xdr:nvSpPr>
        <xdr:cNvPr id="144" name="Text Box 18">
          <a:extLst>
            <a:ext uri="{FF2B5EF4-FFF2-40B4-BE49-F238E27FC236}">
              <a16:creationId xmlns:a16="http://schemas.microsoft.com/office/drawing/2014/main" id="{644A999F-18A4-416D-AD99-E24DCAC9CD8B}"/>
            </a:ext>
          </a:extLst>
        </xdr:cNvPr>
        <xdr:cNvSpPr txBox="1">
          <a:spLocks noChangeArrowheads="1"/>
        </xdr:cNvSpPr>
      </xdr:nvSpPr>
      <xdr:spPr bwMode="auto">
        <a:xfrm>
          <a:off x="9287703" y="8509139"/>
          <a:ext cx="1300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twoCellAnchor>
    <xdr:from>
      <xdr:col>71</xdr:col>
      <xdr:colOff>19050</xdr:colOff>
      <xdr:row>0</xdr:row>
      <xdr:rowOff>76200</xdr:rowOff>
    </xdr:from>
    <xdr:to>
      <xdr:col>83</xdr:col>
      <xdr:colOff>209550</xdr:colOff>
      <xdr:row>14</xdr:row>
      <xdr:rowOff>38100</xdr:rowOff>
    </xdr:to>
    <xdr:sp macro="" textlink="">
      <xdr:nvSpPr>
        <xdr:cNvPr id="145" name="円/楕円 164">
          <a:extLst>
            <a:ext uri="{FF2B5EF4-FFF2-40B4-BE49-F238E27FC236}">
              <a16:creationId xmlns:a16="http://schemas.microsoft.com/office/drawing/2014/main" id="{CCCB83B6-4564-4087-B275-05BDF1D396A9}"/>
            </a:ext>
          </a:extLst>
        </xdr:cNvPr>
        <xdr:cNvSpPr/>
      </xdr:nvSpPr>
      <xdr:spPr>
        <a:xfrm>
          <a:off x="12182475" y="76200"/>
          <a:ext cx="1809750" cy="1409700"/>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【2】</a:t>
          </a:r>
        </a:p>
        <a:p>
          <a:pPr algn="ctr"/>
          <a:r>
            <a:rPr kumimoji="1" lang="ja-JP" altLang="en-US" sz="1400" b="1">
              <a:solidFill>
                <a:srgbClr val="FF0000"/>
              </a:solidFill>
            </a:rPr>
            <a:t>雇用例</a:t>
          </a:r>
        </a:p>
      </xdr:txBody>
    </xdr:sp>
    <xdr:clientData/>
  </xdr:twoCellAnchor>
  <xdr:twoCellAnchor>
    <xdr:from>
      <xdr:col>11</xdr:col>
      <xdr:colOff>0</xdr:colOff>
      <xdr:row>27</xdr:row>
      <xdr:rowOff>0</xdr:rowOff>
    </xdr:from>
    <xdr:to>
      <xdr:col>31</xdr:col>
      <xdr:colOff>4330</xdr:colOff>
      <xdr:row>39</xdr:row>
      <xdr:rowOff>112568</xdr:rowOff>
    </xdr:to>
    <xdr:sp macro="" textlink="">
      <xdr:nvSpPr>
        <xdr:cNvPr id="146" name="乗算記号 145">
          <a:extLst>
            <a:ext uri="{FF2B5EF4-FFF2-40B4-BE49-F238E27FC236}">
              <a16:creationId xmlns:a16="http://schemas.microsoft.com/office/drawing/2014/main" id="{B459D801-1748-406E-9212-E8EB0F2E047C}"/>
            </a:ext>
          </a:extLst>
        </xdr:cNvPr>
        <xdr:cNvSpPr/>
      </xdr:nvSpPr>
      <xdr:spPr>
        <a:xfrm>
          <a:off x="1924050" y="3028950"/>
          <a:ext cx="4147705" cy="3093893"/>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276225</xdr:colOff>
      <xdr:row>27</xdr:row>
      <xdr:rowOff>0</xdr:rowOff>
    </xdr:from>
    <xdr:to>
      <xdr:col>42</xdr:col>
      <xdr:colOff>0</xdr:colOff>
      <xdr:row>27</xdr:row>
      <xdr:rowOff>152400</xdr:rowOff>
    </xdr:to>
    <xdr:sp macro="" textlink="">
      <xdr:nvSpPr>
        <xdr:cNvPr id="147" name="Text Box 68">
          <a:extLst>
            <a:ext uri="{FF2B5EF4-FFF2-40B4-BE49-F238E27FC236}">
              <a16:creationId xmlns:a16="http://schemas.microsoft.com/office/drawing/2014/main" id="{0549379B-D037-4A5C-B3FF-8B97AEF546D6}"/>
            </a:ext>
          </a:extLst>
        </xdr:cNvPr>
        <xdr:cNvSpPr txBox="1">
          <a:spLocks noChangeArrowheads="1"/>
        </xdr:cNvSpPr>
      </xdr:nvSpPr>
      <xdr:spPr bwMode="auto">
        <a:xfrm>
          <a:off x="7705725" y="30289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28</xdr:row>
      <xdr:rowOff>0</xdr:rowOff>
    </xdr:from>
    <xdr:to>
      <xdr:col>42</xdr:col>
      <xdr:colOff>0</xdr:colOff>
      <xdr:row>28</xdr:row>
      <xdr:rowOff>152400</xdr:rowOff>
    </xdr:to>
    <xdr:sp macro="" textlink="">
      <xdr:nvSpPr>
        <xdr:cNvPr id="148" name="Text Box 68">
          <a:extLst>
            <a:ext uri="{FF2B5EF4-FFF2-40B4-BE49-F238E27FC236}">
              <a16:creationId xmlns:a16="http://schemas.microsoft.com/office/drawing/2014/main" id="{737267E7-0D54-4701-8BBE-1F2CABB0AC2C}"/>
            </a:ext>
          </a:extLst>
        </xdr:cNvPr>
        <xdr:cNvSpPr txBox="1">
          <a:spLocks noChangeArrowheads="1"/>
        </xdr:cNvSpPr>
      </xdr:nvSpPr>
      <xdr:spPr bwMode="auto">
        <a:xfrm>
          <a:off x="7705725" y="32766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29</xdr:row>
      <xdr:rowOff>0</xdr:rowOff>
    </xdr:from>
    <xdr:to>
      <xdr:col>42</xdr:col>
      <xdr:colOff>0</xdr:colOff>
      <xdr:row>29</xdr:row>
      <xdr:rowOff>152400</xdr:rowOff>
    </xdr:to>
    <xdr:sp macro="" textlink="">
      <xdr:nvSpPr>
        <xdr:cNvPr id="149" name="Text Box 68">
          <a:extLst>
            <a:ext uri="{FF2B5EF4-FFF2-40B4-BE49-F238E27FC236}">
              <a16:creationId xmlns:a16="http://schemas.microsoft.com/office/drawing/2014/main" id="{EAAD06D0-200B-492D-A0B3-5BFFE19A9CA0}"/>
            </a:ext>
          </a:extLst>
        </xdr:cNvPr>
        <xdr:cNvSpPr txBox="1">
          <a:spLocks noChangeArrowheads="1"/>
        </xdr:cNvSpPr>
      </xdr:nvSpPr>
      <xdr:spPr bwMode="auto">
        <a:xfrm>
          <a:off x="7705725" y="35242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30</xdr:row>
      <xdr:rowOff>0</xdr:rowOff>
    </xdr:from>
    <xdr:to>
      <xdr:col>42</xdr:col>
      <xdr:colOff>0</xdr:colOff>
      <xdr:row>30</xdr:row>
      <xdr:rowOff>152400</xdr:rowOff>
    </xdr:to>
    <xdr:sp macro="" textlink="">
      <xdr:nvSpPr>
        <xdr:cNvPr id="150" name="Text Box 68">
          <a:extLst>
            <a:ext uri="{FF2B5EF4-FFF2-40B4-BE49-F238E27FC236}">
              <a16:creationId xmlns:a16="http://schemas.microsoft.com/office/drawing/2014/main" id="{6DB11E1A-7572-4EBD-809B-0F5634A48928}"/>
            </a:ext>
          </a:extLst>
        </xdr:cNvPr>
        <xdr:cNvSpPr txBox="1">
          <a:spLocks noChangeArrowheads="1"/>
        </xdr:cNvSpPr>
      </xdr:nvSpPr>
      <xdr:spPr bwMode="auto">
        <a:xfrm>
          <a:off x="7705725" y="37719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31</xdr:row>
      <xdr:rowOff>0</xdr:rowOff>
    </xdr:from>
    <xdr:to>
      <xdr:col>42</xdr:col>
      <xdr:colOff>0</xdr:colOff>
      <xdr:row>31</xdr:row>
      <xdr:rowOff>152400</xdr:rowOff>
    </xdr:to>
    <xdr:sp macro="" textlink="">
      <xdr:nvSpPr>
        <xdr:cNvPr id="151" name="Text Box 68">
          <a:extLst>
            <a:ext uri="{FF2B5EF4-FFF2-40B4-BE49-F238E27FC236}">
              <a16:creationId xmlns:a16="http://schemas.microsoft.com/office/drawing/2014/main" id="{107C39EF-0F5C-487E-A6B9-9DEE2D6FD9E2}"/>
            </a:ext>
          </a:extLst>
        </xdr:cNvPr>
        <xdr:cNvSpPr txBox="1">
          <a:spLocks noChangeArrowheads="1"/>
        </xdr:cNvSpPr>
      </xdr:nvSpPr>
      <xdr:spPr bwMode="auto">
        <a:xfrm>
          <a:off x="7705725" y="40195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32</xdr:row>
      <xdr:rowOff>0</xdr:rowOff>
    </xdr:from>
    <xdr:to>
      <xdr:col>42</xdr:col>
      <xdr:colOff>0</xdr:colOff>
      <xdr:row>32</xdr:row>
      <xdr:rowOff>152400</xdr:rowOff>
    </xdr:to>
    <xdr:sp macro="" textlink="">
      <xdr:nvSpPr>
        <xdr:cNvPr id="152" name="Text Box 68">
          <a:extLst>
            <a:ext uri="{FF2B5EF4-FFF2-40B4-BE49-F238E27FC236}">
              <a16:creationId xmlns:a16="http://schemas.microsoft.com/office/drawing/2014/main" id="{EC3FA52C-4F4E-4DCA-9359-C12E7FAF646F}"/>
            </a:ext>
          </a:extLst>
        </xdr:cNvPr>
        <xdr:cNvSpPr txBox="1">
          <a:spLocks noChangeArrowheads="1"/>
        </xdr:cNvSpPr>
      </xdr:nvSpPr>
      <xdr:spPr bwMode="auto">
        <a:xfrm>
          <a:off x="7705725" y="42672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33</xdr:row>
      <xdr:rowOff>0</xdr:rowOff>
    </xdr:from>
    <xdr:to>
      <xdr:col>42</xdr:col>
      <xdr:colOff>0</xdr:colOff>
      <xdr:row>33</xdr:row>
      <xdr:rowOff>152400</xdr:rowOff>
    </xdr:to>
    <xdr:sp macro="" textlink="">
      <xdr:nvSpPr>
        <xdr:cNvPr id="153" name="Text Box 68">
          <a:extLst>
            <a:ext uri="{FF2B5EF4-FFF2-40B4-BE49-F238E27FC236}">
              <a16:creationId xmlns:a16="http://schemas.microsoft.com/office/drawing/2014/main" id="{BEBAF0D3-D691-464C-B274-63876A4BCAB2}"/>
            </a:ext>
          </a:extLst>
        </xdr:cNvPr>
        <xdr:cNvSpPr txBox="1">
          <a:spLocks noChangeArrowheads="1"/>
        </xdr:cNvSpPr>
      </xdr:nvSpPr>
      <xdr:spPr bwMode="auto">
        <a:xfrm>
          <a:off x="7705725" y="45148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34</xdr:row>
      <xdr:rowOff>0</xdr:rowOff>
    </xdr:from>
    <xdr:to>
      <xdr:col>42</xdr:col>
      <xdr:colOff>0</xdr:colOff>
      <xdr:row>34</xdr:row>
      <xdr:rowOff>152400</xdr:rowOff>
    </xdr:to>
    <xdr:sp macro="" textlink="">
      <xdr:nvSpPr>
        <xdr:cNvPr id="154" name="Text Box 68">
          <a:extLst>
            <a:ext uri="{FF2B5EF4-FFF2-40B4-BE49-F238E27FC236}">
              <a16:creationId xmlns:a16="http://schemas.microsoft.com/office/drawing/2014/main" id="{E85AB91B-7548-4B5D-89F8-BF20C8595AC7}"/>
            </a:ext>
          </a:extLst>
        </xdr:cNvPr>
        <xdr:cNvSpPr txBox="1">
          <a:spLocks noChangeArrowheads="1"/>
        </xdr:cNvSpPr>
      </xdr:nvSpPr>
      <xdr:spPr bwMode="auto">
        <a:xfrm>
          <a:off x="7705725" y="47625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35</xdr:row>
      <xdr:rowOff>0</xdr:rowOff>
    </xdr:from>
    <xdr:to>
      <xdr:col>42</xdr:col>
      <xdr:colOff>0</xdr:colOff>
      <xdr:row>35</xdr:row>
      <xdr:rowOff>152400</xdr:rowOff>
    </xdr:to>
    <xdr:sp macro="" textlink="">
      <xdr:nvSpPr>
        <xdr:cNvPr id="155" name="Text Box 68">
          <a:extLst>
            <a:ext uri="{FF2B5EF4-FFF2-40B4-BE49-F238E27FC236}">
              <a16:creationId xmlns:a16="http://schemas.microsoft.com/office/drawing/2014/main" id="{D7C9C2B7-3A2F-468D-8A86-086A294FF531}"/>
            </a:ext>
          </a:extLst>
        </xdr:cNvPr>
        <xdr:cNvSpPr txBox="1">
          <a:spLocks noChangeArrowheads="1"/>
        </xdr:cNvSpPr>
      </xdr:nvSpPr>
      <xdr:spPr bwMode="auto">
        <a:xfrm>
          <a:off x="7705725" y="50101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36</xdr:row>
      <xdr:rowOff>0</xdr:rowOff>
    </xdr:from>
    <xdr:to>
      <xdr:col>42</xdr:col>
      <xdr:colOff>0</xdr:colOff>
      <xdr:row>36</xdr:row>
      <xdr:rowOff>152400</xdr:rowOff>
    </xdr:to>
    <xdr:sp macro="" textlink="">
      <xdr:nvSpPr>
        <xdr:cNvPr id="156" name="Text Box 68">
          <a:extLst>
            <a:ext uri="{FF2B5EF4-FFF2-40B4-BE49-F238E27FC236}">
              <a16:creationId xmlns:a16="http://schemas.microsoft.com/office/drawing/2014/main" id="{7AAA98EB-8928-448F-947D-C2EB9F4DB843}"/>
            </a:ext>
          </a:extLst>
        </xdr:cNvPr>
        <xdr:cNvSpPr txBox="1">
          <a:spLocks noChangeArrowheads="1"/>
        </xdr:cNvSpPr>
      </xdr:nvSpPr>
      <xdr:spPr bwMode="auto">
        <a:xfrm>
          <a:off x="7705725" y="52578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37</xdr:row>
      <xdr:rowOff>0</xdr:rowOff>
    </xdr:from>
    <xdr:to>
      <xdr:col>42</xdr:col>
      <xdr:colOff>0</xdr:colOff>
      <xdr:row>37</xdr:row>
      <xdr:rowOff>152400</xdr:rowOff>
    </xdr:to>
    <xdr:sp macro="" textlink="">
      <xdr:nvSpPr>
        <xdr:cNvPr id="157" name="Text Box 68">
          <a:extLst>
            <a:ext uri="{FF2B5EF4-FFF2-40B4-BE49-F238E27FC236}">
              <a16:creationId xmlns:a16="http://schemas.microsoft.com/office/drawing/2014/main" id="{50F2BF2B-D829-4694-8770-953A6F0DA66B}"/>
            </a:ext>
          </a:extLst>
        </xdr:cNvPr>
        <xdr:cNvSpPr txBox="1">
          <a:spLocks noChangeArrowheads="1"/>
        </xdr:cNvSpPr>
      </xdr:nvSpPr>
      <xdr:spPr bwMode="auto">
        <a:xfrm>
          <a:off x="7705725" y="550545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38</xdr:row>
      <xdr:rowOff>0</xdr:rowOff>
    </xdr:from>
    <xdr:to>
      <xdr:col>42</xdr:col>
      <xdr:colOff>0</xdr:colOff>
      <xdr:row>38</xdr:row>
      <xdr:rowOff>152400</xdr:rowOff>
    </xdr:to>
    <xdr:sp macro="" textlink="">
      <xdr:nvSpPr>
        <xdr:cNvPr id="158" name="Text Box 68">
          <a:extLst>
            <a:ext uri="{FF2B5EF4-FFF2-40B4-BE49-F238E27FC236}">
              <a16:creationId xmlns:a16="http://schemas.microsoft.com/office/drawing/2014/main" id="{30F630D6-F2A5-4C61-9A17-B4F713BAE5E0}"/>
            </a:ext>
          </a:extLst>
        </xdr:cNvPr>
        <xdr:cNvSpPr txBox="1">
          <a:spLocks noChangeArrowheads="1"/>
        </xdr:cNvSpPr>
      </xdr:nvSpPr>
      <xdr:spPr bwMode="auto">
        <a:xfrm>
          <a:off x="7705725" y="57531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40</xdr:col>
      <xdr:colOff>276225</xdr:colOff>
      <xdr:row>39</xdr:row>
      <xdr:rowOff>0</xdr:rowOff>
    </xdr:from>
    <xdr:to>
      <xdr:col>42</xdr:col>
      <xdr:colOff>0</xdr:colOff>
      <xdr:row>39</xdr:row>
      <xdr:rowOff>152400</xdr:rowOff>
    </xdr:to>
    <xdr:sp macro="" textlink="">
      <xdr:nvSpPr>
        <xdr:cNvPr id="159" name="Text Box 68">
          <a:extLst>
            <a:ext uri="{FF2B5EF4-FFF2-40B4-BE49-F238E27FC236}">
              <a16:creationId xmlns:a16="http://schemas.microsoft.com/office/drawing/2014/main" id="{C3EE0385-395C-4D67-B301-3E17AE0A0D08}"/>
            </a:ext>
          </a:extLst>
        </xdr:cNvPr>
        <xdr:cNvSpPr txBox="1">
          <a:spLocks noChangeArrowheads="1"/>
        </xdr:cNvSpPr>
      </xdr:nvSpPr>
      <xdr:spPr bwMode="auto">
        <a:xfrm>
          <a:off x="7705725" y="6010275"/>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27</xdr:row>
      <xdr:rowOff>0</xdr:rowOff>
    </xdr:from>
    <xdr:to>
      <xdr:col>49</xdr:col>
      <xdr:colOff>0</xdr:colOff>
      <xdr:row>27</xdr:row>
      <xdr:rowOff>171450</xdr:rowOff>
    </xdr:to>
    <xdr:sp macro="" textlink="">
      <xdr:nvSpPr>
        <xdr:cNvPr id="160" name="Text Box 72">
          <a:extLst>
            <a:ext uri="{FF2B5EF4-FFF2-40B4-BE49-F238E27FC236}">
              <a16:creationId xmlns:a16="http://schemas.microsoft.com/office/drawing/2014/main" id="{2B814582-E4DE-41BB-B9A5-0FD73C340F96}"/>
            </a:ext>
          </a:extLst>
        </xdr:cNvPr>
        <xdr:cNvSpPr txBox="1">
          <a:spLocks noChangeArrowheads="1"/>
        </xdr:cNvSpPr>
      </xdr:nvSpPr>
      <xdr:spPr bwMode="auto">
        <a:xfrm>
          <a:off x="86868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28</xdr:row>
      <xdr:rowOff>0</xdr:rowOff>
    </xdr:from>
    <xdr:to>
      <xdr:col>49</xdr:col>
      <xdr:colOff>0</xdr:colOff>
      <xdr:row>28</xdr:row>
      <xdr:rowOff>171450</xdr:rowOff>
    </xdr:to>
    <xdr:sp macro="" textlink="">
      <xdr:nvSpPr>
        <xdr:cNvPr id="161" name="Text Box 72">
          <a:extLst>
            <a:ext uri="{FF2B5EF4-FFF2-40B4-BE49-F238E27FC236}">
              <a16:creationId xmlns:a16="http://schemas.microsoft.com/office/drawing/2014/main" id="{6C45E7E3-06A3-4B63-9C74-9A753F955AFA}"/>
            </a:ext>
          </a:extLst>
        </xdr:cNvPr>
        <xdr:cNvSpPr txBox="1">
          <a:spLocks noChangeArrowheads="1"/>
        </xdr:cNvSpPr>
      </xdr:nvSpPr>
      <xdr:spPr bwMode="auto">
        <a:xfrm>
          <a:off x="86868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29</xdr:row>
      <xdr:rowOff>0</xdr:rowOff>
    </xdr:from>
    <xdr:to>
      <xdr:col>49</xdr:col>
      <xdr:colOff>0</xdr:colOff>
      <xdr:row>29</xdr:row>
      <xdr:rowOff>171450</xdr:rowOff>
    </xdr:to>
    <xdr:sp macro="" textlink="">
      <xdr:nvSpPr>
        <xdr:cNvPr id="162" name="Text Box 72">
          <a:extLst>
            <a:ext uri="{FF2B5EF4-FFF2-40B4-BE49-F238E27FC236}">
              <a16:creationId xmlns:a16="http://schemas.microsoft.com/office/drawing/2014/main" id="{A3200F77-BF1F-4D28-BF21-263C7A28DA13}"/>
            </a:ext>
          </a:extLst>
        </xdr:cNvPr>
        <xdr:cNvSpPr txBox="1">
          <a:spLocks noChangeArrowheads="1"/>
        </xdr:cNvSpPr>
      </xdr:nvSpPr>
      <xdr:spPr bwMode="auto">
        <a:xfrm>
          <a:off x="86868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30</xdr:row>
      <xdr:rowOff>0</xdr:rowOff>
    </xdr:from>
    <xdr:to>
      <xdr:col>49</xdr:col>
      <xdr:colOff>0</xdr:colOff>
      <xdr:row>30</xdr:row>
      <xdr:rowOff>171450</xdr:rowOff>
    </xdr:to>
    <xdr:sp macro="" textlink="">
      <xdr:nvSpPr>
        <xdr:cNvPr id="163" name="Text Box 72">
          <a:extLst>
            <a:ext uri="{FF2B5EF4-FFF2-40B4-BE49-F238E27FC236}">
              <a16:creationId xmlns:a16="http://schemas.microsoft.com/office/drawing/2014/main" id="{BB6676DB-EFC4-47C1-BAD7-680931E9839A}"/>
            </a:ext>
          </a:extLst>
        </xdr:cNvPr>
        <xdr:cNvSpPr txBox="1">
          <a:spLocks noChangeArrowheads="1"/>
        </xdr:cNvSpPr>
      </xdr:nvSpPr>
      <xdr:spPr bwMode="auto">
        <a:xfrm>
          <a:off x="86868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31</xdr:row>
      <xdr:rowOff>0</xdr:rowOff>
    </xdr:from>
    <xdr:to>
      <xdr:col>49</xdr:col>
      <xdr:colOff>0</xdr:colOff>
      <xdr:row>31</xdr:row>
      <xdr:rowOff>171450</xdr:rowOff>
    </xdr:to>
    <xdr:sp macro="" textlink="">
      <xdr:nvSpPr>
        <xdr:cNvPr id="164" name="Text Box 72">
          <a:extLst>
            <a:ext uri="{FF2B5EF4-FFF2-40B4-BE49-F238E27FC236}">
              <a16:creationId xmlns:a16="http://schemas.microsoft.com/office/drawing/2014/main" id="{31637862-16D5-4B03-8583-CBBEB43A26B3}"/>
            </a:ext>
          </a:extLst>
        </xdr:cNvPr>
        <xdr:cNvSpPr txBox="1">
          <a:spLocks noChangeArrowheads="1"/>
        </xdr:cNvSpPr>
      </xdr:nvSpPr>
      <xdr:spPr bwMode="auto">
        <a:xfrm>
          <a:off x="86868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32</xdr:row>
      <xdr:rowOff>0</xdr:rowOff>
    </xdr:from>
    <xdr:to>
      <xdr:col>49</xdr:col>
      <xdr:colOff>0</xdr:colOff>
      <xdr:row>32</xdr:row>
      <xdr:rowOff>171450</xdr:rowOff>
    </xdr:to>
    <xdr:sp macro="" textlink="">
      <xdr:nvSpPr>
        <xdr:cNvPr id="165" name="Text Box 72">
          <a:extLst>
            <a:ext uri="{FF2B5EF4-FFF2-40B4-BE49-F238E27FC236}">
              <a16:creationId xmlns:a16="http://schemas.microsoft.com/office/drawing/2014/main" id="{81AA4A53-0C91-4152-818B-1E2FC59E4E1F}"/>
            </a:ext>
          </a:extLst>
        </xdr:cNvPr>
        <xdr:cNvSpPr txBox="1">
          <a:spLocks noChangeArrowheads="1"/>
        </xdr:cNvSpPr>
      </xdr:nvSpPr>
      <xdr:spPr bwMode="auto">
        <a:xfrm>
          <a:off x="8686800"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33</xdr:row>
      <xdr:rowOff>0</xdr:rowOff>
    </xdr:from>
    <xdr:to>
      <xdr:col>49</xdr:col>
      <xdr:colOff>0</xdr:colOff>
      <xdr:row>33</xdr:row>
      <xdr:rowOff>171450</xdr:rowOff>
    </xdr:to>
    <xdr:sp macro="" textlink="">
      <xdr:nvSpPr>
        <xdr:cNvPr id="166" name="Text Box 72">
          <a:extLst>
            <a:ext uri="{FF2B5EF4-FFF2-40B4-BE49-F238E27FC236}">
              <a16:creationId xmlns:a16="http://schemas.microsoft.com/office/drawing/2014/main" id="{1EE56A2D-4211-4FC6-A9F6-70589C68351F}"/>
            </a:ext>
          </a:extLst>
        </xdr:cNvPr>
        <xdr:cNvSpPr txBox="1">
          <a:spLocks noChangeArrowheads="1"/>
        </xdr:cNvSpPr>
      </xdr:nvSpPr>
      <xdr:spPr bwMode="auto">
        <a:xfrm>
          <a:off x="8686800"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34</xdr:row>
      <xdr:rowOff>0</xdr:rowOff>
    </xdr:from>
    <xdr:to>
      <xdr:col>49</xdr:col>
      <xdr:colOff>0</xdr:colOff>
      <xdr:row>34</xdr:row>
      <xdr:rowOff>171450</xdr:rowOff>
    </xdr:to>
    <xdr:sp macro="" textlink="">
      <xdr:nvSpPr>
        <xdr:cNvPr id="167" name="Text Box 72">
          <a:extLst>
            <a:ext uri="{FF2B5EF4-FFF2-40B4-BE49-F238E27FC236}">
              <a16:creationId xmlns:a16="http://schemas.microsoft.com/office/drawing/2014/main" id="{E078D10E-632E-41FD-8413-12BD04CB22E7}"/>
            </a:ext>
          </a:extLst>
        </xdr:cNvPr>
        <xdr:cNvSpPr txBox="1">
          <a:spLocks noChangeArrowheads="1"/>
        </xdr:cNvSpPr>
      </xdr:nvSpPr>
      <xdr:spPr bwMode="auto">
        <a:xfrm>
          <a:off x="8686800"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35</xdr:row>
      <xdr:rowOff>0</xdr:rowOff>
    </xdr:from>
    <xdr:to>
      <xdr:col>49</xdr:col>
      <xdr:colOff>0</xdr:colOff>
      <xdr:row>35</xdr:row>
      <xdr:rowOff>171450</xdr:rowOff>
    </xdr:to>
    <xdr:sp macro="" textlink="">
      <xdr:nvSpPr>
        <xdr:cNvPr id="168" name="Text Box 72">
          <a:extLst>
            <a:ext uri="{FF2B5EF4-FFF2-40B4-BE49-F238E27FC236}">
              <a16:creationId xmlns:a16="http://schemas.microsoft.com/office/drawing/2014/main" id="{C2EBA4EA-6EF1-448E-A337-7A4ADD13ADB6}"/>
            </a:ext>
          </a:extLst>
        </xdr:cNvPr>
        <xdr:cNvSpPr txBox="1">
          <a:spLocks noChangeArrowheads="1"/>
        </xdr:cNvSpPr>
      </xdr:nvSpPr>
      <xdr:spPr bwMode="auto">
        <a:xfrm>
          <a:off x="8686800"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36</xdr:row>
      <xdr:rowOff>0</xdr:rowOff>
    </xdr:from>
    <xdr:to>
      <xdr:col>49</xdr:col>
      <xdr:colOff>0</xdr:colOff>
      <xdr:row>36</xdr:row>
      <xdr:rowOff>171450</xdr:rowOff>
    </xdr:to>
    <xdr:sp macro="" textlink="">
      <xdr:nvSpPr>
        <xdr:cNvPr id="169" name="Text Box 72">
          <a:extLst>
            <a:ext uri="{FF2B5EF4-FFF2-40B4-BE49-F238E27FC236}">
              <a16:creationId xmlns:a16="http://schemas.microsoft.com/office/drawing/2014/main" id="{6D5DDB35-AFBF-41B1-8342-A76C2EE93F8A}"/>
            </a:ext>
          </a:extLst>
        </xdr:cNvPr>
        <xdr:cNvSpPr txBox="1">
          <a:spLocks noChangeArrowheads="1"/>
        </xdr:cNvSpPr>
      </xdr:nvSpPr>
      <xdr:spPr bwMode="auto">
        <a:xfrm>
          <a:off x="8686800"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37</xdr:row>
      <xdr:rowOff>0</xdr:rowOff>
    </xdr:from>
    <xdr:to>
      <xdr:col>49</xdr:col>
      <xdr:colOff>0</xdr:colOff>
      <xdr:row>37</xdr:row>
      <xdr:rowOff>171450</xdr:rowOff>
    </xdr:to>
    <xdr:sp macro="" textlink="">
      <xdr:nvSpPr>
        <xdr:cNvPr id="170" name="Text Box 72">
          <a:extLst>
            <a:ext uri="{FF2B5EF4-FFF2-40B4-BE49-F238E27FC236}">
              <a16:creationId xmlns:a16="http://schemas.microsoft.com/office/drawing/2014/main" id="{E23C67C8-0254-4834-AF74-19B0FBC872A1}"/>
            </a:ext>
          </a:extLst>
        </xdr:cNvPr>
        <xdr:cNvSpPr txBox="1">
          <a:spLocks noChangeArrowheads="1"/>
        </xdr:cNvSpPr>
      </xdr:nvSpPr>
      <xdr:spPr bwMode="auto">
        <a:xfrm>
          <a:off x="868680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38</xdr:row>
      <xdr:rowOff>0</xdr:rowOff>
    </xdr:from>
    <xdr:to>
      <xdr:col>49</xdr:col>
      <xdr:colOff>0</xdr:colOff>
      <xdr:row>38</xdr:row>
      <xdr:rowOff>171450</xdr:rowOff>
    </xdr:to>
    <xdr:sp macro="" textlink="">
      <xdr:nvSpPr>
        <xdr:cNvPr id="171" name="Text Box 72">
          <a:extLst>
            <a:ext uri="{FF2B5EF4-FFF2-40B4-BE49-F238E27FC236}">
              <a16:creationId xmlns:a16="http://schemas.microsoft.com/office/drawing/2014/main" id="{7BCE3E93-E67E-4043-B8F6-45C2E5FBD2A9}"/>
            </a:ext>
          </a:extLst>
        </xdr:cNvPr>
        <xdr:cNvSpPr txBox="1">
          <a:spLocks noChangeArrowheads="1"/>
        </xdr:cNvSpPr>
      </xdr:nvSpPr>
      <xdr:spPr bwMode="auto">
        <a:xfrm>
          <a:off x="8686800"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47</xdr:col>
      <xdr:colOff>123825</xdr:colOff>
      <xdr:row>39</xdr:row>
      <xdr:rowOff>0</xdr:rowOff>
    </xdr:from>
    <xdr:to>
      <xdr:col>49</xdr:col>
      <xdr:colOff>0</xdr:colOff>
      <xdr:row>39</xdr:row>
      <xdr:rowOff>171450</xdr:rowOff>
    </xdr:to>
    <xdr:sp macro="" textlink="">
      <xdr:nvSpPr>
        <xdr:cNvPr id="172" name="Text Box 72">
          <a:extLst>
            <a:ext uri="{FF2B5EF4-FFF2-40B4-BE49-F238E27FC236}">
              <a16:creationId xmlns:a16="http://schemas.microsoft.com/office/drawing/2014/main" id="{7082DC1B-7DB6-4061-9393-E87167BB1B90}"/>
            </a:ext>
          </a:extLst>
        </xdr:cNvPr>
        <xdr:cNvSpPr txBox="1">
          <a:spLocks noChangeArrowheads="1"/>
        </xdr:cNvSpPr>
      </xdr:nvSpPr>
      <xdr:spPr bwMode="auto">
        <a:xfrm>
          <a:off x="8686800"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27</xdr:row>
      <xdr:rowOff>0</xdr:rowOff>
    </xdr:from>
    <xdr:to>
      <xdr:col>62</xdr:col>
      <xdr:colOff>0</xdr:colOff>
      <xdr:row>27</xdr:row>
      <xdr:rowOff>171450</xdr:rowOff>
    </xdr:to>
    <xdr:sp macro="" textlink="">
      <xdr:nvSpPr>
        <xdr:cNvPr id="173" name="Text Box 70">
          <a:extLst>
            <a:ext uri="{FF2B5EF4-FFF2-40B4-BE49-F238E27FC236}">
              <a16:creationId xmlns:a16="http://schemas.microsoft.com/office/drawing/2014/main" id="{99C04EEC-4BDE-429D-AED7-DD71F345571B}"/>
            </a:ext>
          </a:extLst>
        </xdr:cNvPr>
        <xdr:cNvSpPr txBox="1">
          <a:spLocks noChangeArrowheads="1"/>
        </xdr:cNvSpPr>
      </xdr:nvSpPr>
      <xdr:spPr bwMode="auto">
        <a:xfrm>
          <a:off x="10525125"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28</xdr:row>
      <xdr:rowOff>0</xdr:rowOff>
    </xdr:from>
    <xdr:to>
      <xdr:col>62</xdr:col>
      <xdr:colOff>0</xdr:colOff>
      <xdr:row>28</xdr:row>
      <xdr:rowOff>171450</xdr:rowOff>
    </xdr:to>
    <xdr:sp macro="" textlink="">
      <xdr:nvSpPr>
        <xdr:cNvPr id="174" name="Text Box 70">
          <a:extLst>
            <a:ext uri="{FF2B5EF4-FFF2-40B4-BE49-F238E27FC236}">
              <a16:creationId xmlns:a16="http://schemas.microsoft.com/office/drawing/2014/main" id="{D1057585-58DF-4D7D-A7E5-F816DF0DDC21}"/>
            </a:ext>
          </a:extLst>
        </xdr:cNvPr>
        <xdr:cNvSpPr txBox="1">
          <a:spLocks noChangeArrowheads="1"/>
        </xdr:cNvSpPr>
      </xdr:nvSpPr>
      <xdr:spPr bwMode="auto">
        <a:xfrm>
          <a:off x="10525125"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29</xdr:row>
      <xdr:rowOff>0</xdr:rowOff>
    </xdr:from>
    <xdr:to>
      <xdr:col>62</xdr:col>
      <xdr:colOff>0</xdr:colOff>
      <xdr:row>29</xdr:row>
      <xdr:rowOff>171450</xdr:rowOff>
    </xdr:to>
    <xdr:sp macro="" textlink="">
      <xdr:nvSpPr>
        <xdr:cNvPr id="175" name="Text Box 70">
          <a:extLst>
            <a:ext uri="{FF2B5EF4-FFF2-40B4-BE49-F238E27FC236}">
              <a16:creationId xmlns:a16="http://schemas.microsoft.com/office/drawing/2014/main" id="{E73D7CF8-1E5D-45A4-A2C1-021F5BABE990}"/>
            </a:ext>
          </a:extLst>
        </xdr:cNvPr>
        <xdr:cNvSpPr txBox="1">
          <a:spLocks noChangeArrowheads="1"/>
        </xdr:cNvSpPr>
      </xdr:nvSpPr>
      <xdr:spPr bwMode="auto">
        <a:xfrm>
          <a:off x="10525125"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30</xdr:row>
      <xdr:rowOff>0</xdr:rowOff>
    </xdr:from>
    <xdr:to>
      <xdr:col>62</xdr:col>
      <xdr:colOff>0</xdr:colOff>
      <xdr:row>30</xdr:row>
      <xdr:rowOff>171450</xdr:rowOff>
    </xdr:to>
    <xdr:sp macro="" textlink="">
      <xdr:nvSpPr>
        <xdr:cNvPr id="176" name="Text Box 70">
          <a:extLst>
            <a:ext uri="{FF2B5EF4-FFF2-40B4-BE49-F238E27FC236}">
              <a16:creationId xmlns:a16="http://schemas.microsoft.com/office/drawing/2014/main" id="{3BA4961F-D422-4F37-81E1-126E0EFB5FD2}"/>
            </a:ext>
          </a:extLst>
        </xdr:cNvPr>
        <xdr:cNvSpPr txBox="1">
          <a:spLocks noChangeArrowheads="1"/>
        </xdr:cNvSpPr>
      </xdr:nvSpPr>
      <xdr:spPr bwMode="auto">
        <a:xfrm>
          <a:off x="10525125"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31</xdr:row>
      <xdr:rowOff>0</xdr:rowOff>
    </xdr:from>
    <xdr:to>
      <xdr:col>62</xdr:col>
      <xdr:colOff>0</xdr:colOff>
      <xdr:row>31</xdr:row>
      <xdr:rowOff>171450</xdr:rowOff>
    </xdr:to>
    <xdr:sp macro="" textlink="">
      <xdr:nvSpPr>
        <xdr:cNvPr id="177" name="Text Box 70">
          <a:extLst>
            <a:ext uri="{FF2B5EF4-FFF2-40B4-BE49-F238E27FC236}">
              <a16:creationId xmlns:a16="http://schemas.microsoft.com/office/drawing/2014/main" id="{0AF6B4CF-6672-431C-8E67-932A043FCA6B}"/>
            </a:ext>
          </a:extLst>
        </xdr:cNvPr>
        <xdr:cNvSpPr txBox="1">
          <a:spLocks noChangeArrowheads="1"/>
        </xdr:cNvSpPr>
      </xdr:nvSpPr>
      <xdr:spPr bwMode="auto">
        <a:xfrm>
          <a:off x="10525125"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32</xdr:row>
      <xdr:rowOff>0</xdr:rowOff>
    </xdr:from>
    <xdr:to>
      <xdr:col>62</xdr:col>
      <xdr:colOff>0</xdr:colOff>
      <xdr:row>32</xdr:row>
      <xdr:rowOff>171450</xdr:rowOff>
    </xdr:to>
    <xdr:sp macro="" textlink="">
      <xdr:nvSpPr>
        <xdr:cNvPr id="178" name="Text Box 70">
          <a:extLst>
            <a:ext uri="{FF2B5EF4-FFF2-40B4-BE49-F238E27FC236}">
              <a16:creationId xmlns:a16="http://schemas.microsoft.com/office/drawing/2014/main" id="{61C857A5-C9D1-49F8-BB62-8C2994B3FF9A}"/>
            </a:ext>
          </a:extLst>
        </xdr:cNvPr>
        <xdr:cNvSpPr txBox="1">
          <a:spLocks noChangeArrowheads="1"/>
        </xdr:cNvSpPr>
      </xdr:nvSpPr>
      <xdr:spPr bwMode="auto">
        <a:xfrm>
          <a:off x="10525125" y="42672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33</xdr:row>
      <xdr:rowOff>0</xdr:rowOff>
    </xdr:from>
    <xdr:to>
      <xdr:col>62</xdr:col>
      <xdr:colOff>0</xdr:colOff>
      <xdr:row>33</xdr:row>
      <xdr:rowOff>171450</xdr:rowOff>
    </xdr:to>
    <xdr:sp macro="" textlink="">
      <xdr:nvSpPr>
        <xdr:cNvPr id="179" name="Text Box 70">
          <a:extLst>
            <a:ext uri="{FF2B5EF4-FFF2-40B4-BE49-F238E27FC236}">
              <a16:creationId xmlns:a16="http://schemas.microsoft.com/office/drawing/2014/main" id="{000E37A3-C11F-4C9D-B7DC-70BD07144FCE}"/>
            </a:ext>
          </a:extLst>
        </xdr:cNvPr>
        <xdr:cNvSpPr txBox="1">
          <a:spLocks noChangeArrowheads="1"/>
        </xdr:cNvSpPr>
      </xdr:nvSpPr>
      <xdr:spPr bwMode="auto">
        <a:xfrm>
          <a:off x="10525125" y="45148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34</xdr:row>
      <xdr:rowOff>0</xdr:rowOff>
    </xdr:from>
    <xdr:to>
      <xdr:col>62</xdr:col>
      <xdr:colOff>0</xdr:colOff>
      <xdr:row>34</xdr:row>
      <xdr:rowOff>171450</xdr:rowOff>
    </xdr:to>
    <xdr:sp macro="" textlink="">
      <xdr:nvSpPr>
        <xdr:cNvPr id="180" name="Text Box 70">
          <a:extLst>
            <a:ext uri="{FF2B5EF4-FFF2-40B4-BE49-F238E27FC236}">
              <a16:creationId xmlns:a16="http://schemas.microsoft.com/office/drawing/2014/main" id="{C88B8B54-CFF4-4A3E-B16B-E6AAD142EA15}"/>
            </a:ext>
          </a:extLst>
        </xdr:cNvPr>
        <xdr:cNvSpPr txBox="1">
          <a:spLocks noChangeArrowheads="1"/>
        </xdr:cNvSpPr>
      </xdr:nvSpPr>
      <xdr:spPr bwMode="auto">
        <a:xfrm>
          <a:off x="10525125" y="47625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35</xdr:row>
      <xdr:rowOff>0</xdr:rowOff>
    </xdr:from>
    <xdr:to>
      <xdr:col>62</xdr:col>
      <xdr:colOff>0</xdr:colOff>
      <xdr:row>35</xdr:row>
      <xdr:rowOff>171450</xdr:rowOff>
    </xdr:to>
    <xdr:sp macro="" textlink="">
      <xdr:nvSpPr>
        <xdr:cNvPr id="181" name="Text Box 70">
          <a:extLst>
            <a:ext uri="{FF2B5EF4-FFF2-40B4-BE49-F238E27FC236}">
              <a16:creationId xmlns:a16="http://schemas.microsoft.com/office/drawing/2014/main" id="{3812C009-1F4E-4691-8C8D-28E60A2ECCCF}"/>
            </a:ext>
          </a:extLst>
        </xdr:cNvPr>
        <xdr:cNvSpPr txBox="1">
          <a:spLocks noChangeArrowheads="1"/>
        </xdr:cNvSpPr>
      </xdr:nvSpPr>
      <xdr:spPr bwMode="auto">
        <a:xfrm>
          <a:off x="10525125" y="50101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36</xdr:row>
      <xdr:rowOff>0</xdr:rowOff>
    </xdr:from>
    <xdr:to>
      <xdr:col>62</xdr:col>
      <xdr:colOff>0</xdr:colOff>
      <xdr:row>36</xdr:row>
      <xdr:rowOff>171450</xdr:rowOff>
    </xdr:to>
    <xdr:sp macro="" textlink="">
      <xdr:nvSpPr>
        <xdr:cNvPr id="182" name="Text Box 70">
          <a:extLst>
            <a:ext uri="{FF2B5EF4-FFF2-40B4-BE49-F238E27FC236}">
              <a16:creationId xmlns:a16="http://schemas.microsoft.com/office/drawing/2014/main" id="{72ACC1A8-90EC-4E14-A190-3A677826C190}"/>
            </a:ext>
          </a:extLst>
        </xdr:cNvPr>
        <xdr:cNvSpPr txBox="1">
          <a:spLocks noChangeArrowheads="1"/>
        </xdr:cNvSpPr>
      </xdr:nvSpPr>
      <xdr:spPr bwMode="auto">
        <a:xfrm>
          <a:off x="10525125" y="52578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37</xdr:row>
      <xdr:rowOff>0</xdr:rowOff>
    </xdr:from>
    <xdr:to>
      <xdr:col>62</xdr:col>
      <xdr:colOff>0</xdr:colOff>
      <xdr:row>37</xdr:row>
      <xdr:rowOff>171450</xdr:rowOff>
    </xdr:to>
    <xdr:sp macro="" textlink="">
      <xdr:nvSpPr>
        <xdr:cNvPr id="183" name="Text Box 70">
          <a:extLst>
            <a:ext uri="{FF2B5EF4-FFF2-40B4-BE49-F238E27FC236}">
              <a16:creationId xmlns:a16="http://schemas.microsoft.com/office/drawing/2014/main" id="{7C5F9E0B-F162-4991-8C03-EBE711B00790}"/>
            </a:ext>
          </a:extLst>
        </xdr:cNvPr>
        <xdr:cNvSpPr txBox="1">
          <a:spLocks noChangeArrowheads="1"/>
        </xdr:cNvSpPr>
      </xdr:nvSpPr>
      <xdr:spPr bwMode="auto">
        <a:xfrm>
          <a:off x="10525125"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38</xdr:row>
      <xdr:rowOff>0</xdr:rowOff>
    </xdr:from>
    <xdr:to>
      <xdr:col>62</xdr:col>
      <xdr:colOff>0</xdr:colOff>
      <xdr:row>38</xdr:row>
      <xdr:rowOff>171450</xdr:rowOff>
    </xdr:to>
    <xdr:sp macro="" textlink="">
      <xdr:nvSpPr>
        <xdr:cNvPr id="184" name="Text Box 70">
          <a:extLst>
            <a:ext uri="{FF2B5EF4-FFF2-40B4-BE49-F238E27FC236}">
              <a16:creationId xmlns:a16="http://schemas.microsoft.com/office/drawing/2014/main" id="{DC00C87A-44B5-48E4-B3FE-66CA820C4F74}"/>
            </a:ext>
          </a:extLst>
        </xdr:cNvPr>
        <xdr:cNvSpPr txBox="1">
          <a:spLocks noChangeArrowheads="1"/>
        </xdr:cNvSpPr>
      </xdr:nvSpPr>
      <xdr:spPr bwMode="auto">
        <a:xfrm>
          <a:off x="10525125" y="57531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39</xdr:row>
      <xdr:rowOff>0</xdr:rowOff>
    </xdr:from>
    <xdr:to>
      <xdr:col>62</xdr:col>
      <xdr:colOff>0</xdr:colOff>
      <xdr:row>39</xdr:row>
      <xdr:rowOff>171450</xdr:rowOff>
    </xdr:to>
    <xdr:sp macro="" textlink="">
      <xdr:nvSpPr>
        <xdr:cNvPr id="185" name="Text Box 70">
          <a:extLst>
            <a:ext uri="{FF2B5EF4-FFF2-40B4-BE49-F238E27FC236}">
              <a16:creationId xmlns:a16="http://schemas.microsoft.com/office/drawing/2014/main" id="{9720D3CC-413B-43C5-B880-91DAEDCAB2F9}"/>
            </a:ext>
          </a:extLst>
        </xdr:cNvPr>
        <xdr:cNvSpPr txBox="1">
          <a:spLocks noChangeArrowheads="1"/>
        </xdr:cNvSpPr>
      </xdr:nvSpPr>
      <xdr:spPr bwMode="auto">
        <a:xfrm>
          <a:off x="10525125" y="60102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19</xdr:col>
      <xdr:colOff>28575</xdr:colOff>
      <xdr:row>23</xdr:row>
      <xdr:rowOff>0</xdr:rowOff>
    </xdr:from>
    <xdr:to>
      <xdr:col>24</xdr:col>
      <xdr:colOff>352425</xdr:colOff>
      <xdr:row>25</xdr:row>
      <xdr:rowOff>57150</xdr:rowOff>
    </xdr:to>
    <xdr:sp macro="" textlink="">
      <xdr:nvSpPr>
        <xdr:cNvPr id="186" name="AutoShape 115">
          <a:extLst>
            <a:ext uri="{FF2B5EF4-FFF2-40B4-BE49-F238E27FC236}">
              <a16:creationId xmlns:a16="http://schemas.microsoft.com/office/drawing/2014/main" id="{40F69C80-1D1A-4CBB-939E-12D112E44F6A}"/>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23</xdr:row>
      <xdr:rowOff>0</xdr:rowOff>
    </xdr:from>
    <xdr:to>
      <xdr:col>24</xdr:col>
      <xdr:colOff>352425</xdr:colOff>
      <xdr:row>25</xdr:row>
      <xdr:rowOff>57150</xdr:rowOff>
    </xdr:to>
    <xdr:sp macro="" textlink="">
      <xdr:nvSpPr>
        <xdr:cNvPr id="187" name="AutoShape 115">
          <a:extLst>
            <a:ext uri="{FF2B5EF4-FFF2-40B4-BE49-F238E27FC236}">
              <a16:creationId xmlns:a16="http://schemas.microsoft.com/office/drawing/2014/main" id="{B6BB0171-45FA-45D4-A006-F825DF3F8557}"/>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0</xdr:colOff>
      <xdr:row>22</xdr:row>
      <xdr:rowOff>0</xdr:rowOff>
    </xdr:from>
    <xdr:to>
      <xdr:col>47</xdr:col>
      <xdr:colOff>238125</xdr:colOff>
      <xdr:row>25</xdr:row>
      <xdr:rowOff>129268</xdr:rowOff>
    </xdr:to>
    <xdr:sp macro="" textlink="">
      <xdr:nvSpPr>
        <xdr:cNvPr id="188" name="Text Box 117">
          <a:extLst>
            <a:ext uri="{FF2B5EF4-FFF2-40B4-BE49-F238E27FC236}">
              <a16:creationId xmlns:a16="http://schemas.microsoft.com/office/drawing/2014/main" id="{52B9B9FD-DF7C-48B2-B80E-38CC762C897A}"/>
            </a:ext>
          </a:extLst>
        </xdr:cNvPr>
        <xdr:cNvSpPr txBox="1">
          <a:spLocks noChangeArrowheads="1"/>
        </xdr:cNvSpPr>
      </xdr:nvSpPr>
      <xdr:spPr bwMode="auto">
        <a:xfrm>
          <a:off x="7429500" y="2124075"/>
          <a:ext cx="1371600" cy="653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（留意事項参照）</a:t>
          </a:r>
          <a:endParaRPr lang="ja-JP" altLang="en-US"/>
        </a:p>
      </xdr:txBody>
    </xdr:sp>
    <xdr:clientData/>
  </xdr:twoCellAnchor>
  <xdr:twoCellAnchor>
    <xdr:from>
      <xdr:col>49</xdr:col>
      <xdr:colOff>0</xdr:colOff>
      <xdr:row>23</xdr:row>
      <xdr:rowOff>0</xdr:rowOff>
    </xdr:from>
    <xdr:to>
      <xdr:col>56</xdr:col>
      <xdr:colOff>64285</xdr:colOff>
      <xdr:row>25</xdr:row>
      <xdr:rowOff>62593</xdr:rowOff>
    </xdr:to>
    <xdr:sp macro="" textlink="">
      <xdr:nvSpPr>
        <xdr:cNvPr id="189" name="Text Box 120">
          <a:extLst>
            <a:ext uri="{FF2B5EF4-FFF2-40B4-BE49-F238E27FC236}">
              <a16:creationId xmlns:a16="http://schemas.microsoft.com/office/drawing/2014/main" id="{FCA90244-C5A9-4176-9B45-95611F692B71}"/>
            </a:ext>
          </a:extLst>
        </xdr:cNvPr>
        <xdr:cNvSpPr txBox="1">
          <a:spLocks noChangeArrowheads="1"/>
        </xdr:cNvSpPr>
      </xdr:nvSpPr>
      <xdr:spPr bwMode="auto">
        <a:xfrm>
          <a:off x="8896350" y="2276475"/>
          <a:ext cx="1359685" cy="43406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（留意事項参照）</a:t>
          </a:r>
          <a:endParaRPr lang="ja-JP" altLang="en-US"/>
        </a:p>
      </xdr:txBody>
    </xdr:sp>
    <xdr:clientData/>
  </xdr:twoCellAnchor>
  <xdr:oneCellAnchor>
    <xdr:from>
      <xdr:col>54</xdr:col>
      <xdr:colOff>38100</xdr:colOff>
      <xdr:row>27</xdr:row>
      <xdr:rowOff>57150</xdr:rowOff>
    </xdr:from>
    <xdr:ext cx="2133600" cy="1428750"/>
    <xdr:sp macro="" textlink="">
      <xdr:nvSpPr>
        <xdr:cNvPr id="90" name="テキスト ボックス 89">
          <a:extLst>
            <a:ext uri="{FF2B5EF4-FFF2-40B4-BE49-F238E27FC236}">
              <a16:creationId xmlns:a16="http://schemas.microsoft.com/office/drawing/2014/main" id="{15DA29E5-D832-4F42-883A-BA093F55D8BD}"/>
            </a:ext>
          </a:extLst>
        </xdr:cNvPr>
        <xdr:cNvSpPr txBox="1"/>
      </xdr:nvSpPr>
      <xdr:spPr>
        <a:xfrm>
          <a:off x="10334625" y="3371850"/>
          <a:ext cx="2133600" cy="1428750"/>
        </a:xfrm>
        <a:prstGeom prst="rect">
          <a:avLst/>
        </a:prstGeom>
        <a:solidFill>
          <a:schemeClr val="accent5">
            <a:lumMod val="20000"/>
            <a:lumOff val="80000"/>
          </a:schemeClr>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n-lt"/>
              <a:ea typeface="+mn-ea"/>
            </a:rPr>
            <a:t>各月、</a:t>
          </a:r>
          <a:r>
            <a:rPr kumimoji="1" lang="ja-JP" altLang="en-US" sz="1000" b="1" i="0" u="none" strike="noStrike" kern="0" cap="none" spc="0" normalizeH="0" baseline="0" noProof="0">
              <a:ln>
                <a:noFill/>
              </a:ln>
              <a:solidFill>
                <a:sysClr val="windowText" lastClr="000000"/>
              </a:solidFill>
              <a:effectLst/>
              <a:uLnTx/>
              <a:uFillTx/>
              <a:latin typeface="+mn-lt"/>
              <a:ea typeface="+mn-ea"/>
            </a:rPr>
            <a:t>締め日ベース</a:t>
          </a:r>
          <a:r>
            <a:rPr kumimoji="1" lang="ja-JP" altLang="en-US" sz="1000" b="0" i="0" u="none" strike="noStrike" kern="0" cap="none" spc="0" normalizeH="0" baseline="0" noProof="0">
              <a:ln>
                <a:noFill/>
              </a:ln>
              <a:solidFill>
                <a:sysClr val="windowText" lastClr="000000"/>
              </a:solidFill>
              <a:effectLst/>
              <a:uLnTx/>
              <a:uFillTx/>
              <a:latin typeface="+mn-lt"/>
              <a:ea typeface="+mn-ea"/>
            </a:rPr>
            <a:t>で確定した労働者数と賃金総額を記入。</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mn-lt"/>
              <a:ea typeface="+mn-ea"/>
            </a:rPr>
            <a:t>Ex]</a:t>
          </a:r>
          <a:r>
            <a:rPr kumimoji="1" lang="en-US" altLang="ja-JP" sz="1000" b="0" i="0" baseline="0">
              <a:effectLst/>
              <a:latin typeface="+mn-lt"/>
              <a:ea typeface="+mn-ea"/>
              <a:cs typeface="+mn-cs"/>
            </a:rPr>
            <a:t>20</a:t>
          </a:r>
          <a:r>
            <a:rPr kumimoji="1" lang="ja-JP" altLang="ja-JP" sz="1000" b="0" i="0" baseline="0">
              <a:effectLst/>
              <a:latin typeface="+mn-lt"/>
              <a:ea typeface="+mn-ea"/>
              <a:cs typeface="+mn-cs"/>
            </a:rPr>
            <a:t>日締め翌月</a:t>
          </a:r>
          <a:r>
            <a:rPr kumimoji="1" lang="en-US" altLang="ja-JP" sz="1000" b="0" i="0" baseline="0">
              <a:effectLst/>
              <a:latin typeface="+mn-lt"/>
              <a:ea typeface="+mn-ea"/>
              <a:cs typeface="+mn-cs"/>
            </a:rPr>
            <a:t>10</a:t>
          </a:r>
          <a:r>
            <a:rPr kumimoji="1" lang="ja-JP" altLang="ja-JP" sz="1000" b="0" i="0" baseline="0">
              <a:effectLst/>
              <a:latin typeface="+mn-lt"/>
              <a:ea typeface="+mn-ea"/>
              <a:cs typeface="+mn-cs"/>
            </a:rPr>
            <a:t>日払いの場合、</a:t>
          </a:r>
          <a:r>
            <a:rPr kumimoji="1" lang="en-US" altLang="ja-JP" sz="1000" b="0" i="0" baseline="0">
              <a:effectLst/>
              <a:latin typeface="+mn-lt"/>
              <a:ea typeface="+mn-ea"/>
              <a:cs typeface="+mn-cs"/>
            </a:rPr>
            <a:t>4</a:t>
          </a:r>
          <a:r>
            <a:rPr kumimoji="1" lang="ja-JP" altLang="ja-JP" sz="1000" b="0" i="0" baseline="0">
              <a:effectLst/>
              <a:latin typeface="+mn-lt"/>
              <a:ea typeface="+mn-ea"/>
              <a:cs typeface="+mn-cs"/>
            </a:rPr>
            <a:t>月の行に記入するのは、</a:t>
          </a:r>
          <a:r>
            <a:rPr kumimoji="1" lang="en-US" altLang="ja-JP" sz="1000" b="0" i="0" baseline="0">
              <a:effectLst/>
              <a:latin typeface="+mn-lt"/>
              <a:ea typeface="+mn-ea"/>
              <a:cs typeface="+mn-cs"/>
            </a:rPr>
            <a:t>5/10</a:t>
          </a:r>
          <a:r>
            <a:rPr kumimoji="1" lang="ja-JP" altLang="ja-JP" sz="1000" b="0" i="0" baseline="0">
              <a:effectLst/>
              <a:latin typeface="+mn-lt"/>
              <a:ea typeface="+mn-ea"/>
              <a:cs typeface="+mn-cs"/>
            </a:rPr>
            <a:t>支払</a:t>
          </a:r>
          <a:r>
            <a:rPr kumimoji="1" lang="en-US" altLang="ja-JP" sz="1000" b="0" i="0" baseline="0">
              <a:effectLst/>
              <a:latin typeface="+mn-lt"/>
              <a:ea typeface="+mn-ea"/>
              <a:cs typeface="+mn-cs"/>
            </a:rPr>
            <a:t>(R7/3/21</a:t>
          </a:r>
          <a:r>
            <a:rPr kumimoji="1" lang="ja-JP" altLang="ja-JP" sz="1000" b="0" i="0" baseline="0">
              <a:effectLst/>
              <a:latin typeface="+mn-lt"/>
              <a:ea typeface="+mn-ea"/>
              <a:cs typeface="+mn-cs"/>
            </a:rPr>
            <a:t>～</a:t>
          </a:r>
          <a:r>
            <a:rPr kumimoji="1" lang="en-US" altLang="ja-JP" sz="1000" b="0" i="0" baseline="0">
              <a:effectLst/>
              <a:latin typeface="+mn-lt"/>
              <a:ea typeface="+mn-ea"/>
              <a:cs typeface="+mn-cs"/>
            </a:rPr>
            <a:t>R7/4/20</a:t>
          </a:r>
          <a:r>
            <a:rPr kumimoji="1" lang="ja-JP" altLang="ja-JP" sz="1000" b="0" i="0" baseline="0">
              <a:effectLst/>
              <a:latin typeface="+mn-lt"/>
              <a:ea typeface="+mn-ea"/>
              <a:cs typeface="+mn-cs"/>
            </a:rPr>
            <a:t>分</a:t>
          </a:r>
          <a:r>
            <a:rPr kumimoji="1" lang="en-US" altLang="ja-JP" sz="1000" b="0" i="0" baseline="0">
              <a:effectLst/>
              <a:latin typeface="+mn-lt"/>
              <a:ea typeface="+mn-ea"/>
              <a:cs typeface="+mn-cs"/>
            </a:rPr>
            <a:t>)</a:t>
          </a:r>
          <a:r>
            <a:rPr kumimoji="1" lang="ja-JP" altLang="ja-JP" sz="1000" b="0" i="0" baseline="0">
              <a:effectLst/>
              <a:latin typeface="+mn-lt"/>
              <a:ea typeface="+mn-ea"/>
              <a:cs typeface="+mn-cs"/>
            </a:rPr>
            <a:t>の賃金総額と労働者数。</a:t>
          </a:r>
          <a:endParaRPr kumimoji="1" lang="ja-JP" altLang="en-US" sz="1000" b="0" i="0" u="none" strike="noStrike" kern="0" cap="none" spc="0" normalizeH="0" baseline="0" noProof="0">
            <a:ln>
              <a:noFill/>
            </a:ln>
            <a:solidFill>
              <a:sysClr val="windowText" lastClr="000000"/>
            </a:solidFill>
            <a:effectLst/>
            <a:uLnTx/>
            <a:uFillTx/>
            <a:latin typeface="+mn-lt"/>
            <a:ea typeface="+mn-ea"/>
          </a:endParaRPr>
        </a:p>
      </xdr:txBody>
    </xdr:sp>
    <xdr:clientData/>
  </xdr:oneCellAnchor>
  <xdr:twoCellAnchor>
    <xdr:from>
      <xdr:col>47</xdr:col>
      <xdr:colOff>228600</xdr:colOff>
      <xdr:row>26</xdr:row>
      <xdr:rowOff>171450</xdr:rowOff>
    </xdr:from>
    <xdr:to>
      <xdr:col>54</xdr:col>
      <xdr:colOff>28575</xdr:colOff>
      <xdr:row>28</xdr:row>
      <xdr:rowOff>114300</xdr:rowOff>
    </xdr:to>
    <xdr:cxnSp macro="">
      <xdr:nvCxnSpPr>
        <xdr:cNvPr id="91" name="直線矢印コネクタ 8">
          <a:extLst>
            <a:ext uri="{FF2B5EF4-FFF2-40B4-BE49-F238E27FC236}">
              <a16:creationId xmlns:a16="http://schemas.microsoft.com/office/drawing/2014/main" id="{786E70BF-6B1D-46BB-A8E4-65D84A309645}"/>
            </a:ext>
          </a:extLst>
        </xdr:cNvPr>
        <xdr:cNvCxnSpPr>
          <a:cxnSpLocks noChangeShapeType="1"/>
          <a:endCxn id="51" idx="2"/>
        </xdr:cNvCxnSpPr>
      </xdr:nvCxnSpPr>
      <xdr:spPr bwMode="auto">
        <a:xfrm flipH="1" flipV="1">
          <a:off x="9115425" y="3238500"/>
          <a:ext cx="1209675" cy="4381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47</xdr:col>
      <xdr:colOff>266700</xdr:colOff>
      <xdr:row>0</xdr:row>
      <xdr:rowOff>57150</xdr:rowOff>
    </xdr:from>
    <xdr:to>
      <xdr:col>66</xdr:col>
      <xdr:colOff>66675</xdr:colOff>
      <xdr:row>4</xdr:row>
      <xdr:rowOff>48134</xdr:rowOff>
    </xdr:to>
    <xdr:sp macro="" textlink="">
      <xdr:nvSpPr>
        <xdr:cNvPr id="94" name="テキスト ボックス 93">
          <a:extLst>
            <a:ext uri="{FF2B5EF4-FFF2-40B4-BE49-F238E27FC236}">
              <a16:creationId xmlns:a16="http://schemas.microsoft.com/office/drawing/2014/main" id="{0D68B4DC-AF75-439F-87A3-BA57C03B7EF7}"/>
            </a:ext>
          </a:extLst>
        </xdr:cNvPr>
        <xdr:cNvSpPr txBox="1"/>
      </xdr:nvSpPr>
      <xdr:spPr>
        <a:xfrm>
          <a:off x="9153525" y="57150"/>
          <a:ext cx="2638425" cy="638684"/>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税金・社会保険料等を控除する前の支払総額</a:t>
          </a:r>
          <a:r>
            <a:rPr kumimoji="1" lang="en-US" altLang="ja-JP" sz="1000" b="0"/>
            <a:t>(</a:t>
          </a:r>
          <a:r>
            <a:rPr kumimoji="1" lang="ja-JP" altLang="en-US" sz="1000" b="0"/>
            <a:t>定期券など通勤手当含む</a:t>
          </a:r>
          <a:r>
            <a:rPr kumimoji="1" lang="en-US" altLang="ja-JP" sz="1000" b="0"/>
            <a:t>)</a:t>
          </a:r>
          <a:r>
            <a:rPr kumimoji="1" lang="ja-JP" altLang="ja-JP" sz="1100" b="0">
              <a:solidFill>
                <a:schemeClr val="dk1"/>
              </a:solidFill>
              <a:effectLst/>
              <a:latin typeface="+mn-lt"/>
              <a:ea typeface="+mn-ea"/>
              <a:cs typeface="+mn-cs"/>
            </a:rPr>
            <a:t>を計上する</a:t>
          </a:r>
          <a:r>
            <a:rPr kumimoji="1" lang="ja-JP" altLang="en-US" sz="1100" b="0">
              <a:solidFill>
                <a:schemeClr val="dk1"/>
              </a:solidFill>
              <a:effectLst/>
              <a:latin typeface="+mn-lt"/>
              <a:ea typeface="+mn-ea"/>
              <a:cs typeface="+mn-cs"/>
            </a:rPr>
            <a:t>。</a:t>
          </a:r>
          <a:endParaRPr kumimoji="1" lang="en-US" altLang="ja-JP" sz="1100" b="0">
            <a:solidFill>
              <a:schemeClr val="dk1"/>
            </a:solidFill>
            <a:effectLst/>
            <a:latin typeface="+mn-lt"/>
            <a:ea typeface="+mn-ea"/>
            <a:cs typeface="+mn-cs"/>
          </a:endParaRPr>
        </a:p>
      </xdr:txBody>
    </xdr:sp>
    <xdr:clientData/>
  </xdr:twoCellAnchor>
  <xdr:twoCellAnchor>
    <xdr:from>
      <xdr:col>45</xdr:col>
      <xdr:colOff>28575</xdr:colOff>
      <xdr:row>4</xdr:row>
      <xdr:rowOff>38100</xdr:rowOff>
    </xdr:from>
    <xdr:to>
      <xdr:col>57</xdr:col>
      <xdr:colOff>85725</xdr:colOff>
      <xdr:row>25</xdr:row>
      <xdr:rowOff>95250</xdr:rowOff>
    </xdr:to>
    <xdr:cxnSp macro="">
      <xdr:nvCxnSpPr>
        <xdr:cNvPr id="191" name="直線矢印コネクタ 8">
          <a:extLst>
            <a:ext uri="{FF2B5EF4-FFF2-40B4-BE49-F238E27FC236}">
              <a16:creationId xmlns:a16="http://schemas.microsoft.com/office/drawing/2014/main" id="{0249D00D-E9D2-4468-9318-94294B0FFCB8}"/>
            </a:ext>
          </a:extLst>
        </xdr:cNvPr>
        <xdr:cNvCxnSpPr>
          <a:cxnSpLocks noChangeShapeType="1"/>
        </xdr:cNvCxnSpPr>
      </xdr:nvCxnSpPr>
      <xdr:spPr bwMode="auto">
        <a:xfrm flipH="1">
          <a:off x="8724900" y="685800"/>
          <a:ext cx="2028825" cy="234315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39</xdr:col>
      <xdr:colOff>9525</xdr:colOff>
      <xdr:row>34</xdr:row>
      <xdr:rowOff>228600</xdr:rowOff>
    </xdr:from>
    <xdr:to>
      <xdr:col>56</xdr:col>
      <xdr:colOff>19050</xdr:colOff>
      <xdr:row>40</xdr:row>
      <xdr:rowOff>123826</xdr:rowOff>
    </xdr:to>
    <xdr:sp macro="" textlink="">
      <xdr:nvSpPr>
        <xdr:cNvPr id="93" name="テキスト ボックス 92">
          <a:extLst>
            <a:ext uri="{FF2B5EF4-FFF2-40B4-BE49-F238E27FC236}">
              <a16:creationId xmlns:a16="http://schemas.microsoft.com/office/drawing/2014/main" id="{E20FFE52-FD59-4CED-9667-BF75907AE618}"/>
            </a:ext>
          </a:extLst>
        </xdr:cNvPr>
        <xdr:cNvSpPr txBox="1"/>
      </xdr:nvSpPr>
      <xdr:spPr>
        <a:xfrm>
          <a:off x="7724775" y="5276850"/>
          <a:ext cx="2809875" cy="1400176"/>
        </a:xfrm>
        <a:prstGeom prst="rect">
          <a:avLst/>
        </a:prstGeom>
        <a:solidFill>
          <a:schemeClr val="accent5">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各月の労働者数の合計を１２</a:t>
          </a:r>
          <a:r>
            <a:rPr kumimoji="1" lang="en-US" altLang="ja-JP" sz="1000" b="0"/>
            <a:t>(</a:t>
          </a:r>
          <a:r>
            <a:rPr kumimoji="1" lang="ja-JP" altLang="ja-JP" sz="1000" b="0">
              <a:solidFill>
                <a:schemeClr val="dk1"/>
              </a:solidFill>
              <a:effectLst/>
              <a:latin typeface="+mn-lt"/>
              <a:ea typeface="+mn-ea"/>
              <a:cs typeface="+mn-cs"/>
            </a:rPr>
            <a:t>年度途中で保険関係が成立した事業については保険関係成立以降の月数</a:t>
          </a:r>
          <a:r>
            <a:rPr kumimoji="1" lang="en-US" altLang="ja-JP" sz="1000" b="0">
              <a:solidFill>
                <a:schemeClr val="dk1"/>
              </a:solidFill>
              <a:effectLst/>
              <a:latin typeface="+mn-lt"/>
              <a:ea typeface="+mn-ea"/>
              <a:cs typeface="+mn-cs"/>
            </a:rPr>
            <a:t>)</a:t>
          </a:r>
          <a:r>
            <a:rPr kumimoji="1" lang="ja-JP" altLang="en-US" sz="1000" b="0"/>
            <a:t>で除し、小数点以下を切り捨てた月平均人数を記入。</a:t>
          </a:r>
          <a:endParaRPr kumimoji="1" lang="en-US" altLang="ja-JP" sz="1000" b="0"/>
        </a:p>
        <a:p>
          <a:r>
            <a:rPr kumimoji="1" lang="en-US" altLang="ja-JP" sz="1000" b="0"/>
            <a:t>※</a:t>
          </a:r>
          <a:r>
            <a:rPr kumimoji="1" lang="ja-JP" altLang="en-US" sz="1000" b="0"/>
            <a:t>賞与人数は算入しない。</a:t>
          </a:r>
          <a:endParaRPr kumimoji="1" lang="en-US" altLang="ja-JP" sz="1000" b="0"/>
        </a:p>
        <a:p>
          <a:r>
            <a:rPr kumimoji="1" lang="en-US" altLang="ja-JP" sz="1000" b="0"/>
            <a:t>※</a:t>
          </a:r>
          <a:r>
            <a:rPr kumimoji="1" lang="ja-JP" altLang="en-US" sz="1000" b="0"/>
            <a:t>切り捨てた結果、</a:t>
          </a:r>
          <a:r>
            <a:rPr kumimoji="1" lang="en-US" altLang="ja-JP" sz="1000" b="0"/>
            <a:t>0</a:t>
          </a:r>
          <a:r>
            <a:rPr kumimoji="1" lang="ja-JP" altLang="en-US" sz="1000" b="0"/>
            <a:t>になる場合は切り上げて</a:t>
          </a:r>
          <a:r>
            <a:rPr kumimoji="1" lang="en-US" altLang="ja-JP" sz="1000" b="0"/>
            <a:t>1</a:t>
          </a:r>
          <a:r>
            <a:rPr kumimoji="1" lang="ja-JP" altLang="en-US" sz="1000" b="0"/>
            <a:t>とする。</a:t>
          </a:r>
        </a:p>
      </xdr:txBody>
    </xdr:sp>
    <xdr:clientData/>
  </xdr:twoCellAnchor>
  <xdr:twoCellAnchor>
    <xdr:from>
      <xdr:col>53</xdr:col>
      <xdr:colOff>323850</xdr:colOff>
      <xdr:row>40</xdr:row>
      <xdr:rowOff>123825</xdr:rowOff>
    </xdr:from>
    <xdr:to>
      <xdr:col>59</xdr:col>
      <xdr:colOff>9525</xdr:colOff>
      <xdr:row>43</xdr:row>
      <xdr:rowOff>28575</xdr:rowOff>
    </xdr:to>
    <xdr:cxnSp macro="">
      <xdr:nvCxnSpPr>
        <xdr:cNvPr id="6150" name="直線矢印コネクタ 8">
          <a:extLst>
            <a:ext uri="{FF2B5EF4-FFF2-40B4-BE49-F238E27FC236}">
              <a16:creationId xmlns:a16="http://schemas.microsoft.com/office/drawing/2014/main" id="{941093BD-23AF-4A54-9E11-FEAF75398ECB}"/>
            </a:ext>
          </a:extLst>
        </xdr:cNvPr>
        <xdr:cNvCxnSpPr>
          <a:cxnSpLocks noChangeShapeType="1"/>
          <a:endCxn id="54" idx="1"/>
        </xdr:cNvCxnSpPr>
      </xdr:nvCxnSpPr>
      <xdr:spPr bwMode="auto">
        <a:xfrm>
          <a:off x="10048875" y="6677025"/>
          <a:ext cx="800100" cy="5810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K67"/>
  <sheetViews>
    <sheetView showGridLines="0" tabSelected="1" view="pageBreakPreview" zoomScaleNormal="100" zoomScaleSheetLayoutView="100" workbookViewId="0">
      <selection activeCell="C38" sqref="C38"/>
    </sheetView>
  </sheetViews>
  <sheetFormatPr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6.3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160"/>
      <c r="C2" s="160"/>
      <c r="D2" s="160"/>
      <c r="E2" s="160"/>
      <c r="F2" s="160"/>
      <c r="G2" s="160"/>
      <c r="H2" s="160"/>
      <c r="I2" s="160"/>
      <c r="J2" s="160"/>
      <c r="K2" s="160"/>
      <c r="L2" s="160"/>
      <c r="M2" s="160"/>
      <c r="N2" s="160"/>
      <c r="O2" s="160"/>
      <c r="P2" s="160"/>
      <c r="Q2" s="160"/>
      <c r="R2" s="160"/>
      <c r="S2" s="160"/>
      <c r="T2" s="160"/>
      <c r="U2" s="160"/>
      <c r="V2" s="160"/>
      <c r="W2" s="160"/>
      <c r="X2" s="160"/>
      <c r="Y2" s="238" t="s">
        <v>1</v>
      </c>
      <c r="Z2" s="238"/>
      <c r="AA2" s="238"/>
      <c r="AB2" s="238"/>
      <c r="AC2" s="238"/>
      <c r="AD2" s="238"/>
      <c r="AE2" s="238"/>
      <c r="AF2" s="238"/>
      <c r="AG2" s="238"/>
      <c r="AH2" s="238"/>
      <c r="AI2" s="238"/>
      <c r="AJ2" s="238"/>
      <c r="AK2" s="238"/>
      <c r="AL2" s="238"/>
      <c r="AM2" s="238"/>
      <c r="AN2" s="238"/>
      <c r="AO2" s="238"/>
      <c r="AP2" s="238"/>
      <c r="AQ2" s="239" t="s">
        <v>2</v>
      </c>
      <c r="AR2" s="239"/>
      <c r="AS2" s="239"/>
      <c r="AT2" s="239"/>
      <c r="AU2" s="239"/>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row>
    <row r="3" spans="2:84" ht="14.25" customHeight="1">
      <c r="B3" s="283" t="s">
        <v>0</v>
      </c>
      <c r="C3" s="283"/>
      <c r="D3" s="283"/>
      <c r="E3" s="283"/>
      <c r="F3" s="283"/>
      <c r="G3" s="283"/>
      <c r="H3" s="283"/>
      <c r="I3" s="283"/>
      <c r="J3" s="160"/>
      <c r="K3" s="160"/>
      <c r="L3" s="160"/>
      <c r="M3" s="160"/>
      <c r="N3" s="160"/>
      <c r="O3" s="160"/>
      <c r="P3" s="160"/>
      <c r="Q3" s="160"/>
      <c r="R3" s="160"/>
      <c r="S3" s="160"/>
      <c r="T3" s="160"/>
      <c r="U3" s="160"/>
      <c r="V3" s="160"/>
      <c r="W3" s="160"/>
      <c r="X3" s="160"/>
      <c r="Y3" s="238"/>
      <c r="Z3" s="238"/>
      <c r="AA3" s="238"/>
      <c r="AB3" s="238"/>
      <c r="AC3" s="238"/>
      <c r="AD3" s="238"/>
      <c r="AE3" s="238"/>
      <c r="AF3" s="238"/>
      <c r="AG3" s="238"/>
      <c r="AH3" s="238"/>
      <c r="AI3" s="238"/>
      <c r="AJ3" s="238"/>
      <c r="AK3" s="238"/>
      <c r="AL3" s="238"/>
      <c r="AM3" s="238"/>
      <c r="AN3" s="238"/>
      <c r="AO3" s="238"/>
      <c r="AP3" s="238"/>
      <c r="AQ3" s="239"/>
      <c r="AR3" s="239"/>
      <c r="AS3" s="239"/>
      <c r="AT3" s="239"/>
      <c r="AU3" s="239"/>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row>
    <row r="4" spans="2:84" ht="6" customHeight="1">
      <c r="B4" s="160"/>
      <c r="C4" s="160"/>
      <c r="D4" s="160"/>
      <c r="E4" s="160"/>
      <c r="F4" s="160"/>
      <c r="G4" s="160"/>
      <c r="H4" s="160"/>
      <c r="I4" s="160"/>
      <c r="J4" s="160"/>
      <c r="K4" s="160"/>
      <c r="L4" s="160"/>
      <c r="M4" s="160"/>
      <c r="N4" s="160"/>
      <c r="O4" s="160"/>
      <c r="P4" s="160"/>
      <c r="Q4" s="160"/>
      <c r="R4" s="160"/>
      <c r="S4" s="160"/>
      <c r="T4" s="160"/>
      <c r="U4" s="160"/>
      <c r="V4" s="160"/>
      <c r="W4" s="160"/>
      <c r="X4" s="160"/>
      <c r="Y4" s="238"/>
      <c r="Z4" s="238"/>
      <c r="AA4" s="238"/>
      <c r="AB4" s="238"/>
      <c r="AC4" s="238"/>
      <c r="AD4" s="238"/>
      <c r="AE4" s="238"/>
      <c r="AF4" s="238"/>
      <c r="AG4" s="238"/>
      <c r="AH4" s="238"/>
      <c r="AI4" s="238"/>
      <c r="AJ4" s="238"/>
      <c r="AK4" s="238"/>
      <c r="AL4" s="238"/>
      <c r="AM4" s="238"/>
      <c r="AN4" s="238"/>
      <c r="AO4" s="238"/>
      <c r="AP4" s="238"/>
      <c r="AQ4" s="239"/>
      <c r="AR4" s="239"/>
      <c r="AS4" s="239"/>
      <c r="AT4" s="239"/>
      <c r="AU4" s="239"/>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row>
    <row r="5" spans="2:84" ht="13.5" customHeight="1">
      <c r="B5" s="8" t="s">
        <v>38</v>
      </c>
      <c r="C5" s="13"/>
      <c r="D5" s="13"/>
      <c r="E5" s="221" t="s">
        <v>3</v>
      </c>
      <c r="F5" s="223"/>
      <c r="G5" s="217" t="s">
        <v>4</v>
      </c>
      <c r="H5" s="218"/>
      <c r="I5" s="221" t="s">
        <v>5</v>
      </c>
      <c r="J5" s="222"/>
      <c r="K5" s="223"/>
      <c r="L5" s="246" t="s">
        <v>6</v>
      </c>
      <c r="M5" s="247"/>
      <c r="N5" s="247"/>
      <c r="O5" s="247"/>
      <c r="P5" s="247"/>
      <c r="Q5" s="248"/>
      <c r="R5" s="221" t="s">
        <v>7</v>
      </c>
      <c r="S5" s="222"/>
      <c r="T5" s="222"/>
      <c r="U5" s="223"/>
      <c r="V5" s="233" t="s">
        <v>39</v>
      </c>
      <c r="W5" s="209"/>
      <c r="X5" s="252" t="s">
        <v>10</v>
      </c>
      <c r="Y5" s="252"/>
      <c r="Z5" s="202"/>
      <c r="AA5" s="202"/>
      <c r="AB5" s="202"/>
      <c r="AC5" s="202"/>
      <c r="AD5" s="202"/>
      <c r="AE5" s="202"/>
      <c r="AF5" s="202"/>
      <c r="AG5" s="202"/>
      <c r="AH5" s="202"/>
      <c r="AI5" s="261" t="s">
        <v>40</v>
      </c>
      <c r="AJ5" s="227"/>
      <c r="AK5" s="261" t="s">
        <v>41</v>
      </c>
      <c r="AL5" s="261"/>
      <c r="AM5" s="228"/>
      <c r="AN5" s="228"/>
      <c r="AO5" s="228"/>
      <c r="AP5" s="261" t="s">
        <v>42</v>
      </c>
      <c r="AQ5" s="261"/>
      <c r="AR5" s="228"/>
      <c r="AS5" s="228"/>
      <c r="AT5" s="228"/>
      <c r="AU5" s="228"/>
      <c r="AV5" s="160"/>
      <c r="AW5" s="310" t="s">
        <v>14</v>
      </c>
      <c r="AX5" s="311"/>
      <c r="AY5" s="311"/>
      <c r="AZ5" s="311"/>
      <c r="BA5" s="311"/>
      <c r="BB5" s="311"/>
      <c r="BC5" s="311"/>
      <c r="BD5" s="311"/>
      <c r="BE5" s="311"/>
      <c r="BF5" s="311"/>
      <c r="BG5" s="311"/>
      <c r="BH5" s="311"/>
      <c r="BI5" s="311"/>
      <c r="BJ5" s="311"/>
      <c r="BK5" s="311"/>
      <c r="BL5" s="311"/>
      <c r="BM5" s="311"/>
      <c r="BN5" s="311"/>
      <c r="BO5" s="311"/>
      <c r="BP5" s="311"/>
      <c r="BQ5" s="311"/>
      <c r="BR5" s="311"/>
      <c r="BS5" s="312"/>
      <c r="BT5" s="159"/>
      <c r="BU5" s="160"/>
      <c r="BV5" s="160"/>
      <c r="BW5" s="300" t="s">
        <v>16</v>
      </c>
      <c r="BX5" s="301"/>
      <c r="BY5" s="301"/>
      <c r="BZ5" s="301"/>
      <c r="CA5" s="301"/>
      <c r="CB5" s="301"/>
      <c r="CC5" s="301"/>
      <c r="CD5" s="302"/>
      <c r="CE5" s="160"/>
    </row>
    <row r="6" spans="2:84" ht="2.25" customHeight="1">
      <c r="B6" s="285" t="s">
        <v>9</v>
      </c>
      <c r="C6" s="286"/>
      <c r="D6" s="286"/>
      <c r="E6" s="224"/>
      <c r="F6" s="226"/>
      <c r="G6" s="219"/>
      <c r="H6" s="220"/>
      <c r="I6" s="224"/>
      <c r="J6" s="225"/>
      <c r="K6" s="226"/>
      <c r="L6" s="249"/>
      <c r="M6" s="250"/>
      <c r="N6" s="250"/>
      <c r="O6" s="250"/>
      <c r="P6" s="250"/>
      <c r="Q6" s="251"/>
      <c r="R6" s="224"/>
      <c r="S6" s="225"/>
      <c r="T6" s="225"/>
      <c r="U6" s="226"/>
      <c r="V6" s="233"/>
      <c r="W6" s="209"/>
      <c r="X6" s="252"/>
      <c r="Y6" s="252"/>
      <c r="Z6" s="202"/>
      <c r="AA6" s="202"/>
      <c r="AB6" s="202"/>
      <c r="AC6" s="202"/>
      <c r="AD6" s="202"/>
      <c r="AE6" s="202"/>
      <c r="AF6" s="202"/>
      <c r="AG6" s="202"/>
      <c r="AH6" s="202"/>
      <c r="AI6" s="261"/>
      <c r="AJ6" s="228"/>
      <c r="AK6" s="261"/>
      <c r="AL6" s="261"/>
      <c r="AM6" s="228"/>
      <c r="AN6" s="228"/>
      <c r="AO6" s="228"/>
      <c r="AP6" s="261"/>
      <c r="AQ6" s="261"/>
      <c r="AR6" s="228"/>
      <c r="AS6" s="228"/>
      <c r="AT6" s="228"/>
      <c r="AU6" s="228"/>
      <c r="AV6" s="160"/>
      <c r="AW6" s="323"/>
      <c r="AX6" s="324"/>
      <c r="AY6" s="324"/>
      <c r="AZ6" s="324"/>
      <c r="BA6" s="324"/>
      <c r="BB6" s="324"/>
      <c r="BC6" s="324"/>
      <c r="BD6" s="324"/>
      <c r="BE6" s="324"/>
      <c r="BF6" s="324"/>
      <c r="BG6" s="324"/>
      <c r="BH6" s="324"/>
      <c r="BI6" s="324"/>
      <c r="BJ6" s="324"/>
      <c r="BK6" s="324"/>
      <c r="BL6" s="324"/>
      <c r="BM6" s="324"/>
      <c r="BN6" s="324"/>
      <c r="BO6" s="324"/>
      <c r="BP6" s="324"/>
      <c r="BQ6" s="324"/>
      <c r="BR6" s="324"/>
      <c r="BS6" s="325"/>
      <c r="BT6" s="159"/>
      <c r="BU6" s="160"/>
      <c r="BV6" s="160"/>
      <c r="BW6" s="75"/>
      <c r="BX6" s="60"/>
      <c r="BY6" s="60"/>
      <c r="BZ6" s="60"/>
      <c r="CA6" s="60"/>
      <c r="CB6" s="60"/>
      <c r="CC6" s="60"/>
      <c r="CD6" s="76"/>
      <c r="CE6" s="160"/>
    </row>
    <row r="7" spans="2:84" ht="5.25" customHeight="1">
      <c r="B7" s="287"/>
      <c r="C7" s="288"/>
      <c r="D7" s="289"/>
      <c r="E7" s="277"/>
      <c r="F7" s="185"/>
      <c r="G7" s="254"/>
      <c r="H7" s="185"/>
      <c r="I7" s="211"/>
      <c r="J7" s="207"/>
      <c r="K7" s="208"/>
      <c r="L7" s="284"/>
      <c r="M7" s="207"/>
      <c r="N7" s="207"/>
      <c r="O7" s="207"/>
      <c r="P7" s="207"/>
      <c r="Q7" s="210"/>
      <c r="R7" s="211"/>
      <c r="S7" s="207"/>
      <c r="T7" s="207"/>
      <c r="U7" s="208"/>
      <c r="V7" s="233"/>
      <c r="W7" s="209"/>
      <c r="X7" s="253"/>
      <c r="Y7" s="253"/>
      <c r="Z7" s="203"/>
      <c r="AA7" s="203"/>
      <c r="AB7" s="203"/>
      <c r="AC7" s="203"/>
      <c r="AD7" s="203"/>
      <c r="AE7" s="203"/>
      <c r="AF7" s="203"/>
      <c r="AG7" s="203"/>
      <c r="AH7" s="203"/>
      <c r="AI7" s="262"/>
      <c r="AJ7" s="229"/>
      <c r="AK7" s="262"/>
      <c r="AL7" s="262"/>
      <c r="AM7" s="229"/>
      <c r="AN7" s="229"/>
      <c r="AO7" s="229"/>
      <c r="AP7" s="262"/>
      <c r="AQ7" s="262"/>
      <c r="AR7" s="229"/>
      <c r="AS7" s="229"/>
      <c r="AT7" s="229"/>
      <c r="AU7" s="229"/>
      <c r="AV7" s="160"/>
      <c r="AW7" s="326"/>
      <c r="AX7" s="327"/>
      <c r="AY7" s="327"/>
      <c r="AZ7" s="327"/>
      <c r="BA7" s="327"/>
      <c r="BB7" s="327"/>
      <c r="BC7" s="327"/>
      <c r="BD7" s="327"/>
      <c r="BE7" s="327"/>
      <c r="BF7" s="327"/>
      <c r="BG7" s="327"/>
      <c r="BH7" s="327"/>
      <c r="BI7" s="327"/>
      <c r="BJ7" s="327"/>
      <c r="BK7" s="327"/>
      <c r="BL7" s="327"/>
      <c r="BM7" s="327"/>
      <c r="BN7" s="327"/>
      <c r="BO7" s="327"/>
      <c r="BP7" s="327"/>
      <c r="BQ7" s="327"/>
      <c r="BR7" s="327"/>
      <c r="BS7" s="328"/>
      <c r="BT7" s="159"/>
      <c r="BU7" s="160"/>
      <c r="BV7" s="160"/>
      <c r="BW7" s="75"/>
      <c r="BX7" s="77"/>
      <c r="BY7" s="77"/>
      <c r="BZ7" s="77"/>
      <c r="CA7" s="77"/>
      <c r="CB7" s="77"/>
      <c r="CC7" s="77"/>
      <c r="CD7" s="78"/>
      <c r="CE7" s="160"/>
      <c r="CF7" s="22" t="b">
        <v>0</v>
      </c>
    </row>
    <row r="8" spans="2:84" ht="15.75" customHeight="1">
      <c r="B8" s="290"/>
      <c r="C8" s="291"/>
      <c r="D8" s="292"/>
      <c r="E8" s="279"/>
      <c r="F8" s="186"/>
      <c r="G8" s="255"/>
      <c r="H8" s="186"/>
      <c r="I8" s="211"/>
      <c r="J8" s="207"/>
      <c r="K8" s="208"/>
      <c r="L8" s="284"/>
      <c r="M8" s="207"/>
      <c r="N8" s="207"/>
      <c r="O8" s="207"/>
      <c r="P8" s="207"/>
      <c r="Q8" s="210"/>
      <c r="R8" s="211"/>
      <c r="S8" s="207"/>
      <c r="T8" s="207"/>
      <c r="U8" s="208"/>
      <c r="V8" s="209" t="s">
        <v>43</v>
      </c>
      <c r="W8" s="209"/>
      <c r="X8" s="2"/>
      <c r="Y8" s="316" t="s">
        <v>44</v>
      </c>
      <c r="Z8" s="316"/>
      <c r="AA8" s="244"/>
      <c r="AB8" s="245"/>
      <c r="AC8" s="3" t="s">
        <v>45</v>
      </c>
      <c r="AD8" s="61"/>
      <c r="AE8" s="283" t="s">
        <v>46</v>
      </c>
      <c r="AF8" s="283"/>
      <c r="AG8" s="160"/>
      <c r="AH8" s="160"/>
      <c r="AI8" s="160"/>
      <c r="AJ8" s="160"/>
      <c r="AK8" s="160"/>
      <c r="AL8" s="160"/>
      <c r="AM8" s="160"/>
      <c r="AN8" s="160"/>
      <c r="AO8" s="160"/>
      <c r="AP8" s="160"/>
      <c r="AQ8" s="160"/>
      <c r="AR8" s="160"/>
      <c r="AS8" s="160"/>
      <c r="AT8" s="160"/>
      <c r="AU8" s="160"/>
      <c r="AV8" s="160"/>
      <c r="AW8" s="326"/>
      <c r="AX8" s="327"/>
      <c r="AY8" s="327"/>
      <c r="AZ8" s="327"/>
      <c r="BA8" s="327"/>
      <c r="BB8" s="327"/>
      <c r="BC8" s="327"/>
      <c r="BD8" s="327"/>
      <c r="BE8" s="327"/>
      <c r="BF8" s="327"/>
      <c r="BG8" s="327"/>
      <c r="BH8" s="327"/>
      <c r="BI8" s="327"/>
      <c r="BJ8" s="327"/>
      <c r="BK8" s="327"/>
      <c r="BL8" s="327"/>
      <c r="BM8" s="327"/>
      <c r="BN8" s="327"/>
      <c r="BO8" s="327"/>
      <c r="BP8" s="327"/>
      <c r="BQ8" s="327"/>
      <c r="BR8" s="327"/>
      <c r="BS8" s="328"/>
      <c r="BT8" s="159"/>
      <c r="BU8" s="160"/>
      <c r="BV8" s="160"/>
      <c r="BW8" s="334" t="s">
        <v>81</v>
      </c>
      <c r="BX8" s="335"/>
      <c r="BY8" s="335"/>
      <c r="BZ8" s="335"/>
      <c r="CA8" s="335"/>
      <c r="CB8" s="335"/>
      <c r="CC8" s="336"/>
      <c r="CD8" s="337"/>
      <c r="CE8" s="160"/>
      <c r="CF8" s="22" t="b">
        <v>0</v>
      </c>
    </row>
    <row r="9" spans="2:84" ht="3.75" customHeight="1">
      <c r="B9" s="198"/>
      <c r="C9" s="198"/>
      <c r="D9" s="198"/>
      <c r="E9" s="198"/>
      <c r="F9" s="198"/>
      <c r="G9" s="198"/>
      <c r="H9" s="198"/>
      <c r="I9" s="198"/>
      <c r="J9" s="198"/>
      <c r="K9" s="198"/>
      <c r="L9" s="198"/>
      <c r="M9" s="198"/>
      <c r="N9" s="198"/>
      <c r="O9" s="198"/>
      <c r="P9" s="198"/>
      <c r="Q9" s="198"/>
      <c r="R9" s="198"/>
      <c r="S9" s="198"/>
      <c r="T9" s="198"/>
      <c r="U9" s="198"/>
      <c r="V9" s="209"/>
      <c r="W9" s="209"/>
      <c r="X9" s="252" t="s">
        <v>11</v>
      </c>
      <c r="Y9" s="252"/>
      <c r="Z9" s="196"/>
      <c r="AA9" s="196"/>
      <c r="AB9" s="196"/>
      <c r="AC9" s="196"/>
      <c r="AD9" s="196"/>
      <c r="AE9" s="196"/>
      <c r="AF9" s="196"/>
      <c r="AG9" s="196"/>
      <c r="AH9" s="196"/>
      <c r="AI9" s="196"/>
      <c r="AJ9" s="196"/>
      <c r="AK9" s="196"/>
      <c r="AL9" s="196"/>
      <c r="AM9" s="196"/>
      <c r="AN9" s="196"/>
      <c r="AO9" s="196"/>
      <c r="AP9" s="196"/>
      <c r="AQ9" s="196"/>
      <c r="AR9" s="196"/>
      <c r="AS9" s="196"/>
      <c r="AT9" s="196"/>
      <c r="AU9" s="196"/>
      <c r="AV9" s="160"/>
      <c r="AW9" s="329"/>
      <c r="AX9" s="330"/>
      <c r="AY9" s="330"/>
      <c r="AZ9" s="330"/>
      <c r="BA9" s="330"/>
      <c r="BB9" s="330"/>
      <c r="BC9" s="330"/>
      <c r="BD9" s="330"/>
      <c r="BE9" s="330"/>
      <c r="BF9" s="330"/>
      <c r="BG9" s="330"/>
      <c r="BH9" s="330"/>
      <c r="BI9" s="330"/>
      <c r="BJ9" s="330"/>
      <c r="BK9" s="330"/>
      <c r="BL9" s="330"/>
      <c r="BM9" s="330"/>
      <c r="BN9" s="330"/>
      <c r="BO9" s="330"/>
      <c r="BP9" s="330"/>
      <c r="BQ9" s="330"/>
      <c r="BR9" s="330"/>
      <c r="BS9" s="331"/>
      <c r="BT9" s="159"/>
      <c r="BU9" s="160"/>
      <c r="BV9" s="160"/>
      <c r="BW9" s="79"/>
      <c r="BX9" s="80"/>
      <c r="BY9" s="80"/>
      <c r="BZ9" s="80"/>
      <c r="CA9" s="80"/>
      <c r="CB9" s="80"/>
      <c r="CC9" s="80"/>
      <c r="CD9" s="81"/>
      <c r="CE9" s="160"/>
      <c r="CF9" s="22" t="b">
        <v>0</v>
      </c>
    </row>
    <row r="10" spans="2:84" ht="3" customHeight="1">
      <c r="B10" s="199"/>
      <c r="C10" s="199"/>
      <c r="D10" s="199"/>
      <c r="E10" s="199"/>
      <c r="F10" s="199"/>
      <c r="G10" s="199"/>
      <c r="H10" s="199"/>
      <c r="I10" s="199"/>
      <c r="J10" s="199"/>
      <c r="K10" s="199"/>
      <c r="L10" s="199"/>
      <c r="M10" s="199"/>
      <c r="N10" s="199"/>
      <c r="O10" s="199"/>
      <c r="P10" s="199"/>
      <c r="Q10" s="199"/>
      <c r="R10" s="199"/>
      <c r="S10" s="199"/>
      <c r="T10" s="199"/>
      <c r="U10" s="199"/>
      <c r="V10" s="209"/>
      <c r="W10" s="209"/>
      <c r="X10" s="252"/>
      <c r="Y10" s="252"/>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60"/>
      <c r="AW10" s="329"/>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1"/>
      <c r="BT10" s="159"/>
      <c r="BU10" s="160"/>
      <c r="BV10" s="160"/>
      <c r="BW10" s="160"/>
      <c r="BX10" s="160"/>
      <c r="BY10" s="160"/>
      <c r="BZ10" s="160"/>
      <c r="CA10" s="160"/>
      <c r="CB10" s="160"/>
      <c r="CC10" s="160"/>
      <c r="CD10" s="160"/>
      <c r="CE10" s="160"/>
      <c r="CF10" s="22" t="b">
        <v>0</v>
      </c>
    </row>
    <row r="11" spans="2:84" ht="2.25" customHeight="1">
      <c r="B11" s="263" t="s">
        <v>47</v>
      </c>
      <c r="C11" s="264"/>
      <c r="D11" s="264"/>
      <c r="E11" s="265"/>
      <c r="F11" s="277"/>
      <c r="G11" s="258"/>
      <c r="H11" s="258"/>
      <c r="I11" s="258"/>
      <c r="J11" s="258"/>
      <c r="K11" s="258"/>
      <c r="L11" s="204" t="s">
        <v>227</v>
      </c>
      <c r="M11" s="258"/>
      <c r="N11" s="258"/>
      <c r="O11" s="258"/>
      <c r="P11" s="258"/>
      <c r="Q11" s="258"/>
      <c r="R11" s="258"/>
      <c r="S11" s="204" t="s">
        <v>48</v>
      </c>
      <c r="T11" s="204"/>
      <c r="U11" s="280"/>
      <c r="V11" s="209"/>
      <c r="W11" s="209"/>
      <c r="X11" s="252"/>
      <c r="Y11" s="252"/>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60"/>
      <c r="AW11" s="329"/>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1"/>
      <c r="BT11" s="159"/>
      <c r="BU11" s="160"/>
      <c r="BV11" s="160"/>
      <c r="BW11" s="318" t="s">
        <v>173</v>
      </c>
      <c r="BX11" s="319"/>
      <c r="BY11" s="319"/>
      <c r="BZ11" s="319"/>
      <c r="CA11" s="319"/>
      <c r="CB11" s="5"/>
      <c r="CC11" s="5"/>
      <c r="CD11" s="6"/>
      <c r="CE11" s="160"/>
    </row>
    <row r="12" spans="2:84" ht="5.25" customHeight="1">
      <c r="B12" s="266"/>
      <c r="C12" s="267"/>
      <c r="D12" s="267"/>
      <c r="E12" s="268"/>
      <c r="F12" s="278"/>
      <c r="G12" s="259"/>
      <c r="H12" s="259"/>
      <c r="I12" s="259"/>
      <c r="J12" s="259"/>
      <c r="K12" s="259"/>
      <c r="L12" s="205"/>
      <c r="M12" s="259"/>
      <c r="N12" s="259"/>
      <c r="O12" s="259"/>
      <c r="P12" s="259"/>
      <c r="Q12" s="259"/>
      <c r="R12" s="259"/>
      <c r="S12" s="205"/>
      <c r="T12" s="205"/>
      <c r="U12" s="281"/>
      <c r="V12" s="209"/>
      <c r="W12" s="209"/>
      <c r="X12" s="253"/>
      <c r="Y12" s="253"/>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60"/>
      <c r="AW12" s="329"/>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331"/>
      <c r="BT12" s="159"/>
      <c r="BU12" s="160"/>
      <c r="BV12" s="160"/>
      <c r="BW12" s="320"/>
      <c r="BX12" s="321"/>
      <c r="BY12" s="321"/>
      <c r="BZ12" s="321"/>
      <c r="CA12" s="321"/>
      <c r="CB12" s="299">
        <f>C35</f>
        <v>8</v>
      </c>
      <c r="CC12" s="299" t="s">
        <v>75</v>
      </c>
      <c r="CD12" s="303"/>
      <c r="CE12" s="160"/>
    </row>
    <row r="13" spans="2:84" ht="6" customHeight="1">
      <c r="B13" s="266"/>
      <c r="C13" s="267"/>
      <c r="D13" s="267"/>
      <c r="E13" s="268"/>
      <c r="F13" s="278"/>
      <c r="G13" s="259"/>
      <c r="H13" s="259"/>
      <c r="I13" s="259"/>
      <c r="J13" s="259"/>
      <c r="K13" s="259"/>
      <c r="L13" s="205"/>
      <c r="M13" s="259"/>
      <c r="N13" s="259"/>
      <c r="O13" s="259"/>
      <c r="P13" s="259"/>
      <c r="Q13" s="259"/>
      <c r="R13" s="259"/>
      <c r="S13" s="205"/>
      <c r="T13" s="205"/>
      <c r="U13" s="281"/>
      <c r="V13" s="209" t="s">
        <v>49</v>
      </c>
      <c r="W13" s="209"/>
      <c r="X13" s="315"/>
      <c r="Y13" s="315"/>
      <c r="Z13" s="315"/>
      <c r="AA13" s="315"/>
      <c r="AB13" s="315"/>
      <c r="AC13" s="315"/>
      <c r="AD13" s="299"/>
      <c r="AE13" s="299"/>
      <c r="AF13" s="299"/>
      <c r="AG13" s="299"/>
      <c r="AH13" s="299"/>
      <c r="AI13" s="299"/>
      <c r="AJ13" s="299"/>
      <c r="AK13" s="299"/>
      <c r="AL13" s="299"/>
      <c r="AM13" s="299"/>
      <c r="AN13" s="299"/>
      <c r="AO13" s="299"/>
      <c r="AP13" s="299"/>
      <c r="AQ13" s="299"/>
      <c r="AR13" s="299"/>
      <c r="AS13" s="299"/>
      <c r="AT13" s="299"/>
      <c r="AU13" s="160"/>
      <c r="AV13" s="160"/>
      <c r="AW13" s="329"/>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1"/>
      <c r="BT13" s="159"/>
      <c r="BU13" s="160"/>
      <c r="BV13" s="160"/>
      <c r="BW13" s="322"/>
      <c r="BX13" s="304"/>
      <c r="BY13" s="304"/>
      <c r="BZ13" s="304"/>
      <c r="CA13" s="304"/>
      <c r="CB13" s="304"/>
      <c r="CC13" s="304"/>
      <c r="CD13" s="305"/>
      <c r="CE13" s="160"/>
    </row>
    <row r="14" spans="2:84" ht="4.5" customHeight="1">
      <c r="B14" s="269" t="s">
        <v>8</v>
      </c>
      <c r="C14" s="270"/>
      <c r="D14" s="270"/>
      <c r="E14" s="271"/>
      <c r="F14" s="278"/>
      <c r="G14" s="259"/>
      <c r="H14" s="259"/>
      <c r="I14" s="259"/>
      <c r="J14" s="259"/>
      <c r="K14" s="259"/>
      <c r="L14" s="205"/>
      <c r="M14" s="259"/>
      <c r="N14" s="259"/>
      <c r="O14" s="259"/>
      <c r="P14" s="259"/>
      <c r="Q14" s="259"/>
      <c r="R14" s="259"/>
      <c r="S14" s="205"/>
      <c r="T14" s="205"/>
      <c r="U14" s="281"/>
      <c r="V14" s="209"/>
      <c r="W14" s="209"/>
      <c r="X14" s="315"/>
      <c r="Y14" s="315"/>
      <c r="Z14" s="315"/>
      <c r="AA14" s="315"/>
      <c r="AB14" s="315"/>
      <c r="AC14" s="315"/>
      <c r="AD14" s="299"/>
      <c r="AE14" s="299"/>
      <c r="AF14" s="299"/>
      <c r="AG14" s="299"/>
      <c r="AH14" s="299"/>
      <c r="AI14" s="299"/>
      <c r="AJ14" s="299"/>
      <c r="AK14" s="299"/>
      <c r="AL14" s="299"/>
      <c r="AM14" s="299"/>
      <c r="AN14" s="299"/>
      <c r="AO14" s="299"/>
      <c r="AP14" s="299"/>
      <c r="AQ14" s="299"/>
      <c r="AR14" s="299"/>
      <c r="AS14" s="299"/>
      <c r="AT14" s="299"/>
      <c r="AU14" s="160"/>
      <c r="AV14" s="160"/>
      <c r="AW14" s="329"/>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1"/>
      <c r="BT14" s="159"/>
      <c r="BU14" s="160"/>
      <c r="BV14" s="160"/>
      <c r="BW14" s="306" t="s">
        <v>82</v>
      </c>
      <c r="BX14" s="307"/>
      <c r="BY14" s="307"/>
      <c r="BZ14" s="307"/>
      <c r="CA14" s="307"/>
      <c r="CB14" s="307"/>
      <c r="CC14" s="307" t="s">
        <v>87</v>
      </c>
      <c r="CD14" s="313"/>
      <c r="CE14" s="160"/>
    </row>
    <row r="15" spans="2:84" ht="7.5" customHeight="1">
      <c r="B15" s="272"/>
      <c r="C15" s="273"/>
      <c r="D15" s="273"/>
      <c r="E15" s="271"/>
      <c r="F15" s="278"/>
      <c r="G15" s="259"/>
      <c r="H15" s="259"/>
      <c r="I15" s="259"/>
      <c r="J15" s="259"/>
      <c r="K15" s="259"/>
      <c r="L15" s="205"/>
      <c r="M15" s="259"/>
      <c r="N15" s="259"/>
      <c r="O15" s="259"/>
      <c r="P15" s="259"/>
      <c r="Q15" s="259"/>
      <c r="R15" s="259"/>
      <c r="S15" s="205"/>
      <c r="T15" s="205"/>
      <c r="U15" s="281"/>
      <c r="V15" s="209"/>
      <c r="W15" s="209"/>
      <c r="X15" s="252" t="s">
        <v>12</v>
      </c>
      <c r="Y15" s="252"/>
      <c r="Z15" s="202"/>
      <c r="AA15" s="202"/>
      <c r="AB15" s="202"/>
      <c r="AC15" s="202"/>
      <c r="AD15" s="202"/>
      <c r="AE15" s="240"/>
      <c r="AF15" s="240"/>
      <c r="AG15" s="209" t="s">
        <v>13</v>
      </c>
      <c r="AH15" s="242"/>
      <c r="AI15" s="242"/>
      <c r="AJ15" s="242"/>
      <c r="AK15" s="202"/>
      <c r="AL15" s="202"/>
      <c r="AM15" s="202"/>
      <c r="AN15" s="202"/>
      <c r="AO15" s="202"/>
      <c r="AP15" s="202"/>
      <c r="AQ15" s="202"/>
      <c r="AR15" s="202"/>
      <c r="AS15" s="202"/>
      <c r="AT15" s="256"/>
      <c r="AU15" s="256"/>
      <c r="AV15" s="160"/>
      <c r="AW15" s="329"/>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1"/>
      <c r="BT15" s="159"/>
      <c r="BU15" s="160"/>
      <c r="BV15" s="160"/>
      <c r="BW15" s="308"/>
      <c r="BX15" s="309"/>
      <c r="BY15" s="309"/>
      <c r="BZ15" s="309"/>
      <c r="CA15" s="309"/>
      <c r="CB15" s="309"/>
      <c r="CC15" s="309"/>
      <c r="CD15" s="314"/>
      <c r="CE15" s="160"/>
    </row>
    <row r="16" spans="2:84" ht="11.25" customHeight="1">
      <c r="B16" s="274"/>
      <c r="C16" s="275"/>
      <c r="D16" s="275"/>
      <c r="E16" s="276"/>
      <c r="F16" s="279"/>
      <c r="G16" s="260"/>
      <c r="H16" s="260"/>
      <c r="I16" s="260"/>
      <c r="J16" s="260"/>
      <c r="K16" s="260"/>
      <c r="L16" s="206"/>
      <c r="M16" s="260"/>
      <c r="N16" s="260"/>
      <c r="O16" s="260"/>
      <c r="P16" s="260"/>
      <c r="Q16" s="260"/>
      <c r="R16" s="260"/>
      <c r="S16" s="206"/>
      <c r="T16" s="206"/>
      <c r="U16" s="282"/>
      <c r="V16" s="209"/>
      <c r="W16" s="209"/>
      <c r="X16" s="252"/>
      <c r="Y16" s="252"/>
      <c r="Z16" s="202"/>
      <c r="AA16" s="202"/>
      <c r="AB16" s="202"/>
      <c r="AC16" s="202"/>
      <c r="AD16" s="202"/>
      <c r="AE16" s="240"/>
      <c r="AF16" s="240"/>
      <c r="AG16" s="242"/>
      <c r="AH16" s="242"/>
      <c r="AI16" s="242"/>
      <c r="AJ16" s="242"/>
      <c r="AK16" s="202"/>
      <c r="AL16" s="202"/>
      <c r="AM16" s="202"/>
      <c r="AN16" s="202"/>
      <c r="AO16" s="202"/>
      <c r="AP16" s="202"/>
      <c r="AQ16" s="202"/>
      <c r="AR16" s="202"/>
      <c r="AS16" s="202"/>
      <c r="AT16" s="256"/>
      <c r="AU16" s="256"/>
      <c r="AV16" s="160"/>
      <c r="AW16" s="293"/>
      <c r="AX16" s="294"/>
      <c r="AY16" s="294"/>
      <c r="AZ16" s="294"/>
      <c r="BA16" s="294"/>
      <c r="BB16" s="294"/>
      <c r="BC16" s="294"/>
      <c r="BD16" s="294"/>
      <c r="BE16" s="294"/>
      <c r="BF16" s="294"/>
      <c r="BG16" s="294"/>
      <c r="BH16" s="295"/>
      <c r="BI16" s="296" t="s">
        <v>15</v>
      </c>
      <c r="BJ16" s="297"/>
      <c r="BK16" s="297"/>
      <c r="BL16" s="298"/>
      <c r="BM16" s="338"/>
      <c r="BN16" s="339"/>
      <c r="BO16" s="317"/>
      <c r="BP16" s="317"/>
      <c r="BQ16" s="317"/>
      <c r="BR16" s="317"/>
      <c r="BS16" s="74"/>
      <c r="BT16" s="159"/>
      <c r="BU16" s="160"/>
      <c r="BV16" s="160"/>
      <c r="BW16" s="332" t="s">
        <v>79</v>
      </c>
      <c r="BX16" s="333"/>
      <c r="BY16" s="333"/>
      <c r="BZ16" s="333"/>
      <c r="CA16" s="333"/>
      <c r="CB16" s="333"/>
      <c r="CC16" s="80"/>
      <c r="CD16" s="82" t="s">
        <v>80</v>
      </c>
      <c r="CE16" s="160"/>
    </row>
    <row r="17" spans="2:89" ht="2.25" customHeight="1">
      <c r="B17" s="200"/>
      <c r="C17" s="200"/>
      <c r="D17" s="200"/>
      <c r="E17" s="200"/>
      <c r="F17" s="200"/>
      <c r="G17" s="200"/>
      <c r="H17" s="200"/>
      <c r="I17" s="200"/>
      <c r="J17" s="200"/>
      <c r="K17" s="200"/>
      <c r="L17" s="200"/>
      <c r="M17" s="200"/>
      <c r="N17" s="200"/>
      <c r="O17" s="200"/>
      <c r="P17" s="200"/>
      <c r="Q17" s="200"/>
      <c r="R17" s="200"/>
      <c r="S17" s="200"/>
      <c r="T17" s="200"/>
      <c r="U17" s="200"/>
      <c r="V17" s="209"/>
      <c r="W17" s="209"/>
      <c r="X17" s="253"/>
      <c r="Y17" s="253"/>
      <c r="Z17" s="203"/>
      <c r="AA17" s="203"/>
      <c r="AB17" s="203"/>
      <c r="AC17" s="203"/>
      <c r="AD17" s="203"/>
      <c r="AE17" s="241"/>
      <c r="AF17" s="241"/>
      <c r="AG17" s="243"/>
      <c r="AH17" s="243"/>
      <c r="AI17" s="243"/>
      <c r="AJ17" s="243"/>
      <c r="AK17" s="203"/>
      <c r="AL17" s="203"/>
      <c r="AM17" s="203"/>
      <c r="AN17" s="203"/>
      <c r="AO17" s="203"/>
      <c r="AP17" s="203"/>
      <c r="AQ17" s="203"/>
      <c r="AR17" s="203"/>
      <c r="AS17" s="203"/>
      <c r="AT17" s="257"/>
      <c r="AU17" s="257"/>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G17" s="16"/>
    </row>
    <row r="18" spans="2:89" ht="7.5" customHeight="1" thickBot="1">
      <c r="B18" s="201"/>
      <c r="C18" s="201"/>
      <c r="D18" s="201"/>
      <c r="E18" s="201"/>
      <c r="F18" s="201"/>
      <c r="G18" s="201"/>
      <c r="H18" s="201"/>
      <c r="I18" s="201"/>
      <c r="J18" s="201"/>
      <c r="K18" s="201"/>
      <c r="L18" s="201"/>
      <c r="M18" s="201"/>
      <c r="N18" s="201"/>
      <c r="O18" s="201"/>
      <c r="P18" s="201"/>
      <c r="Q18" s="201"/>
      <c r="R18" s="201"/>
      <c r="S18" s="201"/>
      <c r="T18" s="201"/>
      <c r="U18" s="201"/>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row>
    <row r="19" spans="2:89" ht="14.25" customHeight="1">
      <c r="B19" s="13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213" t="s">
        <v>200</v>
      </c>
      <c r="AA19" s="214"/>
      <c r="AB19" s="214"/>
      <c r="AC19" s="214"/>
      <c r="AD19" s="213">
        <f>C26</f>
        <v>7</v>
      </c>
      <c r="AE19" s="214"/>
      <c r="AF19" s="234" t="s">
        <v>76</v>
      </c>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4"/>
      <c r="BD19" s="4"/>
      <c r="BE19" s="4"/>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6"/>
    </row>
    <row r="20" spans="2:89" ht="14.25" customHeight="1">
      <c r="B20" s="139" t="s">
        <v>17</v>
      </c>
      <c r="C20" s="140"/>
      <c r="D20" s="140"/>
      <c r="E20" s="141"/>
      <c r="F20" s="141"/>
      <c r="G20" s="142"/>
      <c r="H20" s="216"/>
      <c r="I20" s="177"/>
      <c r="J20" s="177"/>
      <c r="K20" s="177"/>
      <c r="L20" s="177"/>
      <c r="M20" s="177"/>
      <c r="N20" s="177"/>
      <c r="O20" s="177"/>
      <c r="P20" s="215" t="s">
        <v>18</v>
      </c>
      <c r="Q20" s="215"/>
      <c r="R20" s="215"/>
      <c r="S20" s="215"/>
      <c r="T20" s="215"/>
      <c r="U20" s="215"/>
      <c r="V20" s="215"/>
      <c r="W20" s="215"/>
      <c r="X20" s="215"/>
      <c r="Y20" s="215"/>
      <c r="Z20" s="215"/>
      <c r="AA20" s="215"/>
      <c r="AB20" s="215"/>
      <c r="AC20" s="215"/>
      <c r="AD20" s="215"/>
      <c r="AE20" s="215"/>
      <c r="AF20" s="215"/>
      <c r="AG20" s="215"/>
      <c r="AH20" s="215"/>
      <c r="AI20" s="177"/>
      <c r="AJ20" s="177"/>
      <c r="AK20" s="177"/>
      <c r="AL20" s="177"/>
      <c r="AM20" s="178"/>
      <c r="AN20" s="160"/>
      <c r="AO20" s="169" t="s">
        <v>24</v>
      </c>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70"/>
      <c r="CK20" s="72"/>
    </row>
    <row r="21" spans="2:89" ht="14.25" customHeight="1">
      <c r="B21" s="143"/>
      <c r="C21" s="144"/>
      <c r="D21" s="144"/>
      <c r="E21" s="144"/>
      <c r="F21" s="144"/>
      <c r="G21" s="145"/>
      <c r="H21" s="165" t="s">
        <v>50</v>
      </c>
      <c r="I21" s="166"/>
      <c r="J21" s="166"/>
      <c r="K21" s="166"/>
      <c r="L21" s="166"/>
      <c r="M21" s="166"/>
      <c r="N21" s="166"/>
      <c r="O21" s="166"/>
      <c r="P21" s="166"/>
      <c r="Q21" s="166"/>
      <c r="R21" s="166"/>
      <c r="S21" s="167"/>
      <c r="T21" s="165" t="s">
        <v>51</v>
      </c>
      <c r="U21" s="166"/>
      <c r="V21" s="166"/>
      <c r="W21" s="166"/>
      <c r="X21" s="166"/>
      <c r="Y21" s="167"/>
      <c r="Z21" s="165" t="s">
        <v>52</v>
      </c>
      <c r="AA21" s="166"/>
      <c r="AB21" s="166"/>
      <c r="AC21" s="166"/>
      <c r="AD21" s="167"/>
      <c r="AE21" s="165" t="s">
        <v>53</v>
      </c>
      <c r="AF21" s="166"/>
      <c r="AG21" s="166"/>
      <c r="AH21" s="166"/>
      <c r="AI21" s="166"/>
      <c r="AJ21" s="166"/>
      <c r="AK21" s="166"/>
      <c r="AL21" s="166"/>
      <c r="AM21" s="167"/>
      <c r="AN21" s="160"/>
      <c r="AO21" s="212" t="s">
        <v>25</v>
      </c>
      <c r="AP21" s="212"/>
      <c r="AQ21" s="212"/>
      <c r="AR21" s="212"/>
      <c r="AS21" s="212"/>
      <c r="AT21" s="212"/>
      <c r="AU21" s="212"/>
      <c r="AV21" s="212"/>
      <c r="AW21" s="212"/>
      <c r="AX21" s="119" t="s">
        <v>54</v>
      </c>
      <c r="AY21" s="120"/>
      <c r="AZ21" s="120"/>
      <c r="BA21" s="120"/>
      <c r="BB21" s="120"/>
      <c r="BC21" s="120"/>
      <c r="BD21" s="120"/>
      <c r="BE21" s="120"/>
      <c r="BF21" s="119" t="s">
        <v>55</v>
      </c>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1"/>
    </row>
    <row r="22" spans="2:89" ht="12" customHeight="1">
      <c r="B22" s="143"/>
      <c r="C22" s="144"/>
      <c r="D22" s="144"/>
      <c r="E22" s="144"/>
      <c r="F22" s="144"/>
      <c r="G22" s="145"/>
      <c r="H22" s="162" t="s">
        <v>19</v>
      </c>
      <c r="I22" s="163"/>
      <c r="J22" s="163"/>
      <c r="K22" s="163"/>
      <c r="L22" s="163"/>
      <c r="M22" s="163"/>
      <c r="N22" s="163"/>
      <c r="O22" s="163"/>
      <c r="P22" s="163"/>
      <c r="Q22" s="163"/>
      <c r="R22" s="163"/>
      <c r="S22" s="164"/>
      <c r="T22" s="230" t="s">
        <v>20</v>
      </c>
      <c r="U22" s="231"/>
      <c r="V22" s="231"/>
      <c r="W22" s="231"/>
      <c r="X22" s="231"/>
      <c r="Y22" s="232"/>
      <c r="Z22" s="162" t="s">
        <v>21</v>
      </c>
      <c r="AA22" s="163"/>
      <c r="AB22" s="163"/>
      <c r="AC22" s="163"/>
      <c r="AD22" s="164"/>
      <c r="AE22" s="162" t="s">
        <v>22</v>
      </c>
      <c r="AF22" s="163"/>
      <c r="AG22" s="163"/>
      <c r="AH22" s="163"/>
      <c r="AI22" s="163"/>
      <c r="AJ22" s="163"/>
      <c r="AK22" s="163"/>
      <c r="AL22" s="163"/>
      <c r="AM22" s="164"/>
      <c r="AN22" s="160"/>
      <c r="AO22" s="235"/>
      <c r="AP22" s="236"/>
      <c r="AQ22" s="236"/>
      <c r="AR22" s="236"/>
      <c r="AS22" s="236"/>
      <c r="AT22" s="236"/>
      <c r="AU22" s="236"/>
      <c r="AV22" s="236"/>
      <c r="AW22" s="236"/>
      <c r="AX22" s="122" t="s">
        <v>26</v>
      </c>
      <c r="AY22" s="123"/>
      <c r="AZ22" s="123"/>
      <c r="BA22" s="123"/>
      <c r="BB22" s="123"/>
      <c r="BC22" s="123"/>
      <c r="BD22" s="123"/>
      <c r="BE22" s="124"/>
      <c r="BF22" s="115" t="s">
        <v>27</v>
      </c>
      <c r="BG22" s="116"/>
      <c r="BH22" s="116"/>
      <c r="BI22" s="116"/>
      <c r="BJ22" s="116"/>
      <c r="BK22" s="116"/>
      <c r="BL22" s="116"/>
      <c r="BM22" s="116"/>
      <c r="BN22" s="116"/>
      <c r="BO22" s="116"/>
      <c r="BP22" s="116"/>
      <c r="BQ22" s="116"/>
      <c r="BR22" s="116"/>
      <c r="BS22" s="116"/>
      <c r="BT22" s="598"/>
      <c r="BU22" s="599"/>
      <c r="BV22" s="599"/>
      <c r="BW22" s="599"/>
      <c r="BX22" s="599"/>
      <c r="BY22" s="599"/>
      <c r="BZ22" s="599"/>
      <c r="CA22" s="599"/>
      <c r="CB22" s="599"/>
      <c r="CC22" s="599"/>
      <c r="CD22" s="599"/>
      <c r="CE22" s="600"/>
    </row>
    <row r="23" spans="2:89" ht="13.5" customHeight="1">
      <c r="B23" s="143"/>
      <c r="C23" s="144"/>
      <c r="D23" s="144"/>
      <c r="E23" s="144"/>
      <c r="F23" s="144"/>
      <c r="G23" s="145"/>
      <c r="H23" s="189" t="s">
        <v>231</v>
      </c>
      <c r="I23" s="190"/>
      <c r="J23" s="190"/>
      <c r="K23" s="190"/>
      <c r="L23" s="190"/>
      <c r="M23" s="190"/>
      <c r="N23" s="190"/>
      <c r="O23" s="190"/>
      <c r="P23" s="190"/>
      <c r="Q23" s="190"/>
      <c r="R23" s="190"/>
      <c r="S23" s="191"/>
      <c r="T23" s="179" t="s">
        <v>229</v>
      </c>
      <c r="U23" s="180"/>
      <c r="V23" s="180"/>
      <c r="W23" s="180"/>
      <c r="X23" s="180"/>
      <c r="Y23" s="181"/>
      <c r="Z23" s="171" t="s">
        <v>230</v>
      </c>
      <c r="AA23" s="172"/>
      <c r="AB23" s="172"/>
      <c r="AC23" s="172"/>
      <c r="AD23" s="173"/>
      <c r="AE23" s="179" t="s">
        <v>56</v>
      </c>
      <c r="AF23" s="180"/>
      <c r="AG23" s="180"/>
      <c r="AH23" s="180"/>
      <c r="AI23" s="180"/>
      <c r="AJ23" s="180"/>
      <c r="AK23" s="180"/>
      <c r="AL23" s="180"/>
      <c r="AM23" s="181"/>
      <c r="AN23" s="160"/>
      <c r="AO23" s="237"/>
      <c r="AP23" s="237"/>
      <c r="AQ23" s="237"/>
      <c r="AR23" s="237"/>
      <c r="AS23" s="237"/>
      <c r="AT23" s="237"/>
      <c r="AU23" s="237"/>
      <c r="AV23" s="237"/>
      <c r="AW23" s="237"/>
      <c r="AX23" s="159"/>
      <c r="AY23" s="160"/>
      <c r="AZ23" s="160"/>
      <c r="BA23" s="160"/>
      <c r="BB23" s="160"/>
      <c r="BC23" s="160"/>
      <c r="BD23" s="160"/>
      <c r="BE23" s="160"/>
      <c r="BF23" s="107" t="s">
        <v>57</v>
      </c>
      <c r="BG23" s="108"/>
      <c r="BH23" s="108"/>
      <c r="BI23" s="108"/>
      <c r="BJ23" s="108"/>
      <c r="BK23" s="108"/>
      <c r="BL23" s="108"/>
      <c r="BM23" s="108"/>
      <c r="BN23" s="108"/>
      <c r="BO23" s="108"/>
      <c r="BP23" s="108"/>
      <c r="BQ23" s="108"/>
      <c r="BR23" s="108"/>
      <c r="BS23" s="109"/>
      <c r="BT23" s="601"/>
      <c r="BU23" s="602"/>
      <c r="BV23" s="602"/>
      <c r="BW23" s="602"/>
      <c r="BX23" s="602"/>
      <c r="BY23" s="602"/>
      <c r="BZ23" s="602"/>
      <c r="CA23" s="602"/>
      <c r="CB23" s="602"/>
      <c r="CC23" s="602"/>
      <c r="CD23" s="602"/>
      <c r="CE23" s="603"/>
    </row>
    <row r="24" spans="2:89" ht="15.75" customHeight="1">
      <c r="B24" s="143"/>
      <c r="C24" s="144"/>
      <c r="D24" s="144"/>
      <c r="E24" s="144"/>
      <c r="F24" s="144"/>
      <c r="G24" s="145"/>
      <c r="H24" s="192"/>
      <c r="I24" s="190"/>
      <c r="J24" s="190"/>
      <c r="K24" s="190"/>
      <c r="L24" s="190"/>
      <c r="M24" s="190"/>
      <c r="N24" s="190"/>
      <c r="O24" s="190"/>
      <c r="P24" s="190"/>
      <c r="Q24" s="190"/>
      <c r="R24" s="190"/>
      <c r="S24" s="191"/>
      <c r="T24" s="179"/>
      <c r="U24" s="180"/>
      <c r="V24" s="180"/>
      <c r="W24" s="180"/>
      <c r="X24" s="180"/>
      <c r="Y24" s="181"/>
      <c r="Z24" s="171"/>
      <c r="AA24" s="172"/>
      <c r="AB24" s="172"/>
      <c r="AC24" s="172"/>
      <c r="AD24" s="173"/>
      <c r="AE24" s="179"/>
      <c r="AF24" s="180"/>
      <c r="AG24" s="180"/>
      <c r="AH24" s="180"/>
      <c r="AI24" s="180"/>
      <c r="AJ24" s="180"/>
      <c r="AK24" s="180"/>
      <c r="AL24" s="180"/>
      <c r="AM24" s="181"/>
      <c r="AN24" s="160"/>
      <c r="AO24" s="237"/>
      <c r="AP24" s="237"/>
      <c r="AQ24" s="237"/>
      <c r="AR24" s="237"/>
      <c r="AS24" s="237"/>
      <c r="AT24" s="237"/>
      <c r="AU24" s="237"/>
      <c r="AV24" s="237"/>
      <c r="AW24" s="237"/>
      <c r="AX24" s="159"/>
      <c r="AY24" s="160"/>
      <c r="AZ24" s="160"/>
      <c r="BA24" s="160"/>
      <c r="BB24" s="160"/>
      <c r="BC24" s="160"/>
      <c r="BD24" s="160"/>
      <c r="BE24" s="160"/>
      <c r="BF24" s="107"/>
      <c r="BG24" s="108"/>
      <c r="BH24" s="108"/>
      <c r="BI24" s="108"/>
      <c r="BJ24" s="108"/>
      <c r="BK24" s="108"/>
      <c r="BL24" s="108"/>
      <c r="BM24" s="108"/>
      <c r="BN24" s="108"/>
      <c r="BO24" s="108"/>
      <c r="BP24" s="108"/>
      <c r="BQ24" s="108"/>
      <c r="BR24" s="108"/>
      <c r="BS24" s="109"/>
      <c r="BT24" s="601"/>
      <c r="BU24" s="602"/>
      <c r="BV24" s="602"/>
      <c r="BW24" s="602"/>
      <c r="BX24" s="602"/>
      <c r="BY24" s="602"/>
      <c r="BZ24" s="602"/>
      <c r="CA24" s="602"/>
      <c r="CB24" s="602"/>
      <c r="CC24" s="602"/>
      <c r="CD24" s="602"/>
      <c r="CE24" s="603"/>
    </row>
    <row r="25" spans="2:89" ht="10.5" customHeight="1">
      <c r="B25" s="146"/>
      <c r="C25" s="147"/>
      <c r="D25" s="147"/>
      <c r="E25" s="147"/>
      <c r="F25" s="147"/>
      <c r="G25" s="148"/>
      <c r="H25" s="193"/>
      <c r="I25" s="194"/>
      <c r="J25" s="194"/>
      <c r="K25" s="194"/>
      <c r="L25" s="194"/>
      <c r="M25" s="194"/>
      <c r="N25" s="194"/>
      <c r="O25" s="194"/>
      <c r="P25" s="194"/>
      <c r="Q25" s="194"/>
      <c r="R25" s="194"/>
      <c r="S25" s="195"/>
      <c r="T25" s="182"/>
      <c r="U25" s="183"/>
      <c r="V25" s="183"/>
      <c r="W25" s="183"/>
      <c r="X25" s="183"/>
      <c r="Y25" s="184"/>
      <c r="Z25" s="174"/>
      <c r="AA25" s="175"/>
      <c r="AB25" s="175"/>
      <c r="AC25" s="175"/>
      <c r="AD25" s="176"/>
      <c r="AE25" s="182"/>
      <c r="AF25" s="183"/>
      <c r="AG25" s="183"/>
      <c r="AH25" s="183"/>
      <c r="AI25" s="183"/>
      <c r="AJ25" s="183"/>
      <c r="AK25" s="183"/>
      <c r="AL25" s="183"/>
      <c r="AM25" s="184"/>
      <c r="AN25" s="160"/>
      <c r="AO25" s="237"/>
      <c r="AP25" s="237"/>
      <c r="AQ25" s="237"/>
      <c r="AR25" s="237"/>
      <c r="AS25" s="237"/>
      <c r="AT25" s="237"/>
      <c r="AU25" s="237"/>
      <c r="AV25" s="237"/>
      <c r="AW25" s="237"/>
      <c r="AX25" s="161"/>
      <c r="AY25" s="130"/>
      <c r="AZ25" s="130"/>
      <c r="BA25" s="130"/>
      <c r="BB25" s="130"/>
      <c r="BC25" s="130"/>
      <c r="BD25" s="130"/>
      <c r="BE25" s="130"/>
      <c r="BF25" s="110"/>
      <c r="BG25" s="111"/>
      <c r="BH25" s="111"/>
      <c r="BI25" s="111"/>
      <c r="BJ25" s="111"/>
      <c r="BK25" s="111"/>
      <c r="BL25" s="111"/>
      <c r="BM25" s="111"/>
      <c r="BN25" s="111"/>
      <c r="BO25" s="111"/>
      <c r="BP25" s="111"/>
      <c r="BQ25" s="111"/>
      <c r="BR25" s="111"/>
      <c r="BS25" s="112"/>
      <c r="BT25" s="604"/>
      <c r="BU25" s="605"/>
      <c r="BV25" s="605"/>
      <c r="BW25" s="605"/>
      <c r="BX25" s="605"/>
      <c r="BY25" s="605"/>
      <c r="BZ25" s="605"/>
      <c r="CA25" s="605"/>
      <c r="CB25" s="605"/>
      <c r="CC25" s="605"/>
      <c r="CD25" s="605"/>
      <c r="CE25" s="606"/>
    </row>
    <row r="26" spans="2:89" ht="19.5" customHeight="1">
      <c r="B26" s="7" t="s">
        <v>172</v>
      </c>
      <c r="C26" s="9">
        <v>7</v>
      </c>
      <c r="D26" s="9" t="s">
        <v>58</v>
      </c>
      <c r="E26" s="150" t="s">
        <v>150</v>
      </c>
      <c r="F26" s="187"/>
      <c r="G26" s="188"/>
      <c r="H26" s="125"/>
      <c r="I26" s="125"/>
      <c r="J26" s="125"/>
      <c r="K26" s="125"/>
      <c r="L26" s="126"/>
      <c r="M26" s="126"/>
      <c r="N26" s="126"/>
      <c r="O26" s="126"/>
      <c r="P26" s="126"/>
      <c r="Q26" s="126"/>
      <c r="R26" s="126"/>
      <c r="S26" s="126"/>
      <c r="T26" s="125"/>
      <c r="U26" s="125"/>
      <c r="V26" s="125"/>
      <c r="W26" s="126"/>
      <c r="X26" s="126"/>
      <c r="Y26" s="126"/>
      <c r="Z26" s="125"/>
      <c r="AA26" s="125"/>
      <c r="AB26" s="126"/>
      <c r="AC26" s="126"/>
      <c r="AD26" s="126"/>
      <c r="AE26" s="117">
        <f t="shared" ref="AE26:AE40" si="0">SUM(H26,T26,Z26)</f>
        <v>0</v>
      </c>
      <c r="AF26" s="117"/>
      <c r="AG26" s="117"/>
      <c r="AH26" s="117"/>
      <c r="AI26" s="154">
        <f t="shared" ref="AI26:AI40" si="1">SUM(L26,W26,AB26)</f>
        <v>0</v>
      </c>
      <c r="AJ26" s="154"/>
      <c r="AK26" s="154"/>
      <c r="AL26" s="154"/>
      <c r="AM26" s="155"/>
      <c r="AN26" s="160"/>
      <c r="AO26" s="125"/>
      <c r="AP26" s="125"/>
      <c r="AQ26" s="156"/>
      <c r="AR26" s="157"/>
      <c r="AS26" s="157"/>
      <c r="AT26" s="157"/>
      <c r="AU26" s="157"/>
      <c r="AV26" s="157"/>
      <c r="AW26" s="158"/>
      <c r="AX26" s="125"/>
      <c r="AY26" s="125"/>
      <c r="AZ26" s="125"/>
      <c r="BA26" s="126"/>
      <c r="BB26" s="126"/>
      <c r="BC26" s="126"/>
      <c r="BD26" s="126"/>
      <c r="BE26" s="126"/>
      <c r="BF26" s="117">
        <f>SUM(AO26,AX26)</f>
        <v>0</v>
      </c>
      <c r="BG26" s="117"/>
      <c r="BH26" s="117"/>
      <c r="BI26" s="117"/>
      <c r="BJ26" s="117"/>
      <c r="BK26" s="118">
        <f t="shared" ref="BK26:BK39" si="2">SUM(AQ26,BA26)</f>
        <v>0</v>
      </c>
      <c r="BL26" s="118"/>
      <c r="BM26" s="118"/>
      <c r="BN26" s="118"/>
      <c r="BO26" s="118"/>
      <c r="BP26" s="118"/>
      <c r="BQ26" s="118"/>
      <c r="BR26" s="118"/>
      <c r="BS26" s="118"/>
      <c r="BT26" s="113"/>
      <c r="BU26" s="114"/>
      <c r="BV26" s="114"/>
      <c r="BW26" s="114"/>
      <c r="BX26" s="114"/>
      <c r="BY26" s="102"/>
      <c r="BZ26" s="103"/>
      <c r="CA26" s="103"/>
      <c r="CB26" s="103"/>
      <c r="CC26" s="103"/>
      <c r="CD26" s="103"/>
      <c r="CE26" s="104"/>
    </row>
    <row r="27" spans="2:89" ht="19.5" customHeight="1">
      <c r="B27" s="149" t="s">
        <v>59</v>
      </c>
      <c r="C27" s="150"/>
      <c r="D27" s="150"/>
      <c r="E27" s="150"/>
      <c r="F27" s="150"/>
      <c r="G27" s="137"/>
      <c r="H27" s="151"/>
      <c r="I27" s="152"/>
      <c r="J27" s="152"/>
      <c r="K27" s="153"/>
      <c r="L27" s="126"/>
      <c r="M27" s="126"/>
      <c r="N27" s="126"/>
      <c r="O27" s="126"/>
      <c r="P27" s="126"/>
      <c r="Q27" s="126"/>
      <c r="R27" s="126"/>
      <c r="S27" s="126"/>
      <c r="T27" s="151"/>
      <c r="U27" s="152"/>
      <c r="V27" s="153"/>
      <c r="W27" s="126"/>
      <c r="X27" s="126"/>
      <c r="Y27" s="126"/>
      <c r="Z27" s="125"/>
      <c r="AA27" s="125"/>
      <c r="AB27" s="126"/>
      <c r="AC27" s="126"/>
      <c r="AD27" s="126"/>
      <c r="AE27" s="117">
        <f t="shared" si="0"/>
        <v>0</v>
      </c>
      <c r="AF27" s="117"/>
      <c r="AG27" s="117"/>
      <c r="AH27" s="117"/>
      <c r="AI27" s="154">
        <f t="shared" si="1"/>
        <v>0</v>
      </c>
      <c r="AJ27" s="154"/>
      <c r="AK27" s="154"/>
      <c r="AL27" s="154"/>
      <c r="AM27" s="155"/>
      <c r="AN27" s="160"/>
      <c r="AO27" s="125"/>
      <c r="AP27" s="125"/>
      <c r="AQ27" s="156"/>
      <c r="AR27" s="157"/>
      <c r="AS27" s="157"/>
      <c r="AT27" s="157"/>
      <c r="AU27" s="157"/>
      <c r="AV27" s="157"/>
      <c r="AW27" s="158"/>
      <c r="AX27" s="125"/>
      <c r="AY27" s="125"/>
      <c r="AZ27" s="125"/>
      <c r="BA27" s="126"/>
      <c r="BB27" s="126"/>
      <c r="BC27" s="126"/>
      <c r="BD27" s="126"/>
      <c r="BE27" s="126"/>
      <c r="BF27" s="117">
        <f t="shared" ref="BF27:BF39" si="3">SUM(AO27,AX27)</f>
        <v>0</v>
      </c>
      <c r="BG27" s="117"/>
      <c r="BH27" s="117"/>
      <c r="BI27" s="117"/>
      <c r="BJ27" s="117"/>
      <c r="BK27" s="118">
        <f t="shared" si="2"/>
        <v>0</v>
      </c>
      <c r="BL27" s="118"/>
      <c r="BM27" s="118"/>
      <c r="BN27" s="118"/>
      <c r="BO27" s="118"/>
      <c r="BP27" s="118"/>
      <c r="BQ27" s="118"/>
      <c r="BR27" s="118"/>
      <c r="BS27" s="118"/>
      <c r="BT27" s="113"/>
      <c r="BU27" s="114"/>
      <c r="BV27" s="114"/>
      <c r="BW27" s="114"/>
      <c r="BX27" s="114"/>
      <c r="BY27" s="102"/>
      <c r="BZ27" s="103"/>
      <c r="CA27" s="103"/>
      <c r="CB27" s="103"/>
      <c r="CC27" s="103"/>
      <c r="CD27" s="103"/>
      <c r="CE27" s="104"/>
    </row>
    <row r="28" spans="2:89" ht="19.5" customHeight="1">
      <c r="B28" s="136" t="s">
        <v>60</v>
      </c>
      <c r="C28" s="137"/>
      <c r="D28" s="137"/>
      <c r="E28" s="138"/>
      <c r="F28" s="138"/>
      <c r="G28" s="138"/>
      <c r="H28" s="125"/>
      <c r="I28" s="125"/>
      <c r="J28" s="125"/>
      <c r="K28" s="125"/>
      <c r="L28" s="126"/>
      <c r="M28" s="126"/>
      <c r="N28" s="126"/>
      <c r="O28" s="126"/>
      <c r="P28" s="126"/>
      <c r="Q28" s="126"/>
      <c r="R28" s="126"/>
      <c r="S28" s="126"/>
      <c r="T28" s="151"/>
      <c r="U28" s="152"/>
      <c r="V28" s="153"/>
      <c r="W28" s="126"/>
      <c r="X28" s="126"/>
      <c r="Y28" s="126"/>
      <c r="Z28" s="125"/>
      <c r="AA28" s="125"/>
      <c r="AB28" s="126"/>
      <c r="AC28" s="126"/>
      <c r="AD28" s="126"/>
      <c r="AE28" s="117">
        <f t="shared" si="0"/>
        <v>0</v>
      </c>
      <c r="AF28" s="117"/>
      <c r="AG28" s="117"/>
      <c r="AH28" s="117"/>
      <c r="AI28" s="154">
        <f t="shared" si="1"/>
        <v>0</v>
      </c>
      <c r="AJ28" s="154"/>
      <c r="AK28" s="154"/>
      <c r="AL28" s="154"/>
      <c r="AM28" s="155"/>
      <c r="AN28" s="160"/>
      <c r="AO28" s="125"/>
      <c r="AP28" s="125"/>
      <c r="AQ28" s="156"/>
      <c r="AR28" s="157"/>
      <c r="AS28" s="157"/>
      <c r="AT28" s="157"/>
      <c r="AU28" s="157"/>
      <c r="AV28" s="157"/>
      <c r="AW28" s="158"/>
      <c r="AX28" s="125"/>
      <c r="AY28" s="125"/>
      <c r="AZ28" s="125"/>
      <c r="BA28" s="126"/>
      <c r="BB28" s="126"/>
      <c r="BC28" s="126"/>
      <c r="BD28" s="126"/>
      <c r="BE28" s="126"/>
      <c r="BF28" s="117">
        <f t="shared" si="3"/>
        <v>0</v>
      </c>
      <c r="BG28" s="117"/>
      <c r="BH28" s="117"/>
      <c r="BI28" s="117"/>
      <c r="BJ28" s="117"/>
      <c r="BK28" s="118">
        <f t="shared" si="2"/>
        <v>0</v>
      </c>
      <c r="BL28" s="118"/>
      <c r="BM28" s="118"/>
      <c r="BN28" s="118"/>
      <c r="BO28" s="118"/>
      <c r="BP28" s="118"/>
      <c r="BQ28" s="118"/>
      <c r="BR28" s="118"/>
      <c r="BS28" s="118"/>
      <c r="BT28" s="113"/>
      <c r="BU28" s="114"/>
      <c r="BV28" s="114"/>
      <c r="BW28" s="114"/>
      <c r="BX28" s="114"/>
      <c r="BY28" s="102"/>
      <c r="BZ28" s="103"/>
      <c r="CA28" s="103"/>
      <c r="CB28" s="103"/>
      <c r="CC28" s="103"/>
      <c r="CD28" s="103"/>
      <c r="CE28" s="104"/>
    </row>
    <row r="29" spans="2:89" ht="19.5" customHeight="1">
      <c r="B29" s="136" t="s">
        <v>61</v>
      </c>
      <c r="C29" s="137"/>
      <c r="D29" s="137"/>
      <c r="E29" s="138"/>
      <c r="F29" s="138"/>
      <c r="G29" s="138"/>
      <c r="H29" s="125"/>
      <c r="I29" s="125"/>
      <c r="J29" s="125"/>
      <c r="K29" s="125"/>
      <c r="L29" s="126"/>
      <c r="M29" s="126"/>
      <c r="N29" s="126"/>
      <c r="O29" s="126"/>
      <c r="P29" s="126"/>
      <c r="Q29" s="126"/>
      <c r="R29" s="126"/>
      <c r="S29" s="126"/>
      <c r="T29" s="151"/>
      <c r="U29" s="152"/>
      <c r="V29" s="153"/>
      <c r="W29" s="126"/>
      <c r="X29" s="126"/>
      <c r="Y29" s="126"/>
      <c r="Z29" s="125"/>
      <c r="AA29" s="125"/>
      <c r="AB29" s="126"/>
      <c r="AC29" s="126"/>
      <c r="AD29" s="126"/>
      <c r="AE29" s="117">
        <f t="shared" si="0"/>
        <v>0</v>
      </c>
      <c r="AF29" s="117"/>
      <c r="AG29" s="117"/>
      <c r="AH29" s="117"/>
      <c r="AI29" s="154">
        <f t="shared" si="1"/>
        <v>0</v>
      </c>
      <c r="AJ29" s="154"/>
      <c r="AK29" s="154"/>
      <c r="AL29" s="154"/>
      <c r="AM29" s="155"/>
      <c r="AN29" s="160"/>
      <c r="AO29" s="125"/>
      <c r="AP29" s="125"/>
      <c r="AQ29" s="156"/>
      <c r="AR29" s="157"/>
      <c r="AS29" s="157"/>
      <c r="AT29" s="157"/>
      <c r="AU29" s="157"/>
      <c r="AV29" s="157"/>
      <c r="AW29" s="158"/>
      <c r="AX29" s="125"/>
      <c r="AY29" s="125"/>
      <c r="AZ29" s="125"/>
      <c r="BA29" s="126"/>
      <c r="BB29" s="126"/>
      <c r="BC29" s="126"/>
      <c r="BD29" s="126"/>
      <c r="BE29" s="126"/>
      <c r="BF29" s="117">
        <f t="shared" si="3"/>
        <v>0</v>
      </c>
      <c r="BG29" s="117"/>
      <c r="BH29" s="117"/>
      <c r="BI29" s="117"/>
      <c r="BJ29" s="117"/>
      <c r="BK29" s="118">
        <f t="shared" si="2"/>
        <v>0</v>
      </c>
      <c r="BL29" s="118"/>
      <c r="BM29" s="118"/>
      <c r="BN29" s="118"/>
      <c r="BO29" s="118"/>
      <c r="BP29" s="118"/>
      <c r="BQ29" s="118"/>
      <c r="BR29" s="118"/>
      <c r="BS29" s="118"/>
      <c r="BT29" s="113"/>
      <c r="BU29" s="114"/>
      <c r="BV29" s="114"/>
      <c r="BW29" s="114"/>
      <c r="BX29" s="114"/>
      <c r="BY29" s="102"/>
      <c r="BZ29" s="103"/>
      <c r="CA29" s="103"/>
      <c r="CB29" s="103"/>
      <c r="CC29" s="103"/>
      <c r="CD29" s="103"/>
      <c r="CE29" s="104"/>
    </row>
    <row r="30" spans="2:89" ht="19.5" customHeight="1">
      <c r="B30" s="136" t="s">
        <v>62</v>
      </c>
      <c r="C30" s="137"/>
      <c r="D30" s="137"/>
      <c r="E30" s="138"/>
      <c r="F30" s="138"/>
      <c r="G30" s="138"/>
      <c r="H30" s="125"/>
      <c r="I30" s="125"/>
      <c r="J30" s="125"/>
      <c r="K30" s="125"/>
      <c r="L30" s="126"/>
      <c r="M30" s="126"/>
      <c r="N30" s="126"/>
      <c r="O30" s="126"/>
      <c r="P30" s="126"/>
      <c r="Q30" s="126"/>
      <c r="R30" s="126"/>
      <c r="S30" s="126"/>
      <c r="T30" s="125"/>
      <c r="U30" s="125"/>
      <c r="V30" s="125"/>
      <c r="W30" s="126"/>
      <c r="X30" s="126"/>
      <c r="Y30" s="126"/>
      <c r="Z30" s="125"/>
      <c r="AA30" s="125"/>
      <c r="AB30" s="126"/>
      <c r="AC30" s="126"/>
      <c r="AD30" s="126"/>
      <c r="AE30" s="117">
        <f t="shared" si="0"/>
        <v>0</v>
      </c>
      <c r="AF30" s="117"/>
      <c r="AG30" s="117"/>
      <c r="AH30" s="117"/>
      <c r="AI30" s="154">
        <f t="shared" si="1"/>
        <v>0</v>
      </c>
      <c r="AJ30" s="154"/>
      <c r="AK30" s="154"/>
      <c r="AL30" s="154"/>
      <c r="AM30" s="155"/>
      <c r="AN30" s="160"/>
      <c r="AO30" s="125"/>
      <c r="AP30" s="125"/>
      <c r="AQ30" s="156"/>
      <c r="AR30" s="157"/>
      <c r="AS30" s="157"/>
      <c r="AT30" s="157"/>
      <c r="AU30" s="157"/>
      <c r="AV30" s="157"/>
      <c r="AW30" s="158"/>
      <c r="AX30" s="125"/>
      <c r="AY30" s="125"/>
      <c r="AZ30" s="125"/>
      <c r="BA30" s="126"/>
      <c r="BB30" s="126"/>
      <c r="BC30" s="126"/>
      <c r="BD30" s="126"/>
      <c r="BE30" s="126"/>
      <c r="BF30" s="117">
        <f t="shared" si="3"/>
        <v>0</v>
      </c>
      <c r="BG30" s="117"/>
      <c r="BH30" s="117"/>
      <c r="BI30" s="117"/>
      <c r="BJ30" s="117"/>
      <c r="BK30" s="118">
        <f t="shared" si="2"/>
        <v>0</v>
      </c>
      <c r="BL30" s="118"/>
      <c r="BM30" s="118"/>
      <c r="BN30" s="118"/>
      <c r="BO30" s="118"/>
      <c r="BP30" s="118"/>
      <c r="BQ30" s="118"/>
      <c r="BR30" s="118"/>
      <c r="BS30" s="118"/>
      <c r="BT30" s="113"/>
      <c r="BU30" s="114"/>
      <c r="BV30" s="114"/>
      <c r="BW30" s="114"/>
      <c r="BX30" s="114"/>
      <c r="BY30" s="102"/>
      <c r="BZ30" s="103"/>
      <c r="CA30" s="103"/>
      <c r="CB30" s="103"/>
      <c r="CC30" s="103"/>
      <c r="CD30" s="103"/>
      <c r="CE30" s="104"/>
    </row>
    <row r="31" spans="2:89" ht="19.5" customHeight="1">
      <c r="B31" s="136" t="s">
        <v>63</v>
      </c>
      <c r="C31" s="137"/>
      <c r="D31" s="137"/>
      <c r="E31" s="138"/>
      <c r="F31" s="138"/>
      <c r="G31" s="138"/>
      <c r="H31" s="125"/>
      <c r="I31" s="125"/>
      <c r="J31" s="125"/>
      <c r="K31" s="125"/>
      <c r="L31" s="126"/>
      <c r="M31" s="126"/>
      <c r="N31" s="126"/>
      <c r="O31" s="126"/>
      <c r="P31" s="126"/>
      <c r="Q31" s="126"/>
      <c r="R31" s="126"/>
      <c r="S31" s="126"/>
      <c r="T31" s="125"/>
      <c r="U31" s="125"/>
      <c r="V31" s="125"/>
      <c r="W31" s="126"/>
      <c r="X31" s="126"/>
      <c r="Y31" s="126"/>
      <c r="Z31" s="125"/>
      <c r="AA31" s="125"/>
      <c r="AB31" s="126"/>
      <c r="AC31" s="126"/>
      <c r="AD31" s="126"/>
      <c r="AE31" s="117">
        <f t="shared" si="0"/>
        <v>0</v>
      </c>
      <c r="AF31" s="117"/>
      <c r="AG31" s="117"/>
      <c r="AH31" s="117"/>
      <c r="AI31" s="154">
        <f t="shared" si="1"/>
        <v>0</v>
      </c>
      <c r="AJ31" s="154"/>
      <c r="AK31" s="154"/>
      <c r="AL31" s="154"/>
      <c r="AM31" s="155"/>
      <c r="AN31" s="160"/>
      <c r="AO31" s="125"/>
      <c r="AP31" s="125"/>
      <c r="AQ31" s="156"/>
      <c r="AR31" s="157"/>
      <c r="AS31" s="157"/>
      <c r="AT31" s="157"/>
      <c r="AU31" s="157"/>
      <c r="AV31" s="157"/>
      <c r="AW31" s="158"/>
      <c r="AX31" s="125"/>
      <c r="AY31" s="125"/>
      <c r="AZ31" s="125"/>
      <c r="BA31" s="126"/>
      <c r="BB31" s="126"/>
      <c r="BC31" s="126"/>
      <c r="BD31" s="126"/>
      <c r="BE31" s="126"/>
      <c r="BF31" s="117">
        <f t="shared" si="3"/>
        <v>0</v>
      </c>
      <c r="BG31" s="117"/>
      <c r="BH31" s="117"/>
      <c r="BI31" s="117"/>
      <c r="BJ31" s="117"/>
      <c r="BK31" s="118">
        <f t="shared" si="2"/>
        <v>0</v>
      </c>
      <c r="BL31" s="118"/>
      <c r="BM31" s="118"/>
      <c r="BN31" s="118"/>
      <c r="BO31" s="118"/>
      <c r="BP31" s="118"/>
      <c r="BQ31" s="118"/>
      <c r="BR31" s="118"/>
      <c r="BS31" s="118"/>
      <c r="BT31" s="113"/>
      <c r="BU31" s="114"/>
      <c r="BV31" s="114"/>
      <c r="BW31" s="114"/>
      <c r="BX31" s="114"/>
      <c r="BY31" s="102"/>
      <c r="BZ31" s="103"/>
      <c r="CA31" s="103"/>
      <c r="CB31" s="103"/>
      <c r="CC31" s="103"/>
      <c r="CD31" s="103"/>
      <c r="CE31" s="104"/>
    </row>
    <row r="32" spans="2:89" ht="19.5" customHeight="1">
      <c r="B32" s="136" t="s">
        <v>64</v>
      </c>
      <c r="C32" s="137"/>
      <c r="D32" s="137"/>
      <c r="E32" s="138"/>
      <c r="F32" s="138"/>
      <c r="G32" s="138"/>
      <c r="H32" s="125"/>
      <c r="I32" s="125"/>
      <c r="J32" s="125"/>
      <c r="K32" s="125"/>
      <c r="L32" s="126"/>
      <c r="M32" s="126"/>
      <c r="N32" s="126"/>
      <c r="O32" s="126"/>
      <c r="P32" s="126"/>
      <c r="Q32" s="126"/>
      <c r="R32" s="126"/>
      <c r="S32" s="126"/>
      <c r="T32" s="125"/>
      <c r="U32" s="125"/>
      <c r="V32" s="125"/>
      <c r="W32" s="126"/>
      <c r="X32" s="126"/>
      <c r="Y32" s="126"/>
      <c r="Z32" s="125"/>
      <c r="AA32" s="125"/>
      <c r="AB32" s="126"/>
      <c r="AC32" s="126"/>
      <c r="AD32" s="126"/>
      <c r="AE32" s="117">
        <f t="shared" si="0"/>
        <v>0</v>
      </c>
      <c r="AF32" s="117"/>
      <c r="AG32" s="117"/>
      <c r="AH32" s="117"/>
      <c r="AI32" s="154">
        <f t="shared" si="1"/>
        <v>0</v>
      </c>
      <c r="AJ32" s="154"/>
      <c r="AK32" s="154"/>
      <c r="AL32" s="154"/>
      <c r="AM32" s="155"/>
      <c r="AN32" s="160"/>
      <c r="AO32" s="125"/>
      <c r="AP32" s="125"/>
      <c r="AQ32" s="156"/>
      <c r="AR32" s="157"/>
      <c r="AS32" s="157"/>
      <c r="AT32" s="157"/>
      <c r="AU32" s="157"/>
      <c r="AV32" s="157"/>
      <c r="AW32" s="158"/>
      <c r="AX32" s="125"/>
      <c r="AY32" s="125"/>
      <c r="AZ32" s="125"/>
      <c r="BA32" s="126"/>
      <c r="BB32" s="126"/>
      <c r="BC32" s="126"/>
      <c r="BD32" s="126"/>
      <c r="BE32" s="126"/>
      <c r="BF32" s="117">
        <f t="shared" si="3"/>
        <v>0</v>
      </c>
      <c r="BG32" s="117"/>
      <c r="BH32" s="117"/>
      <c r="BI32" s="117"/>
      <c r="BJ32" s="117"/>
      <c r="BK32" s="118">
        <f t="shared" si="2"/>
        <v>0</v>
      </c>
      <c r="BL32" s="118"/>
      <c r="BM32" s="118"/>
      <c r="BN32" s="118"/>
      <c r="BO32" s="118"/>
      <c r="BP32" s="118"/>
      <c r="BQ32" s="118"/>
      <c r="BR32" s="118"/>
      <c r="BS32" s="118"/>
      <c r="BT32" s="113"/>
      <c r="BU32" s="114"/>
      <c r="BV32" s="114"/>
      <c r="BW32" s="114"/>
      <c r="BX32" s="114"/>
      <c r="BY32" s="102"/>
      <c r="BZ32" s="103"/>
      <c r="CA32" s="103"/>
      <c r="CB32" s="103"/>
      <c r="CC32" s="103"/>
      <c r="CD32" s="103"/>
      <c r="CE32" s="104"/>
    </row>
    <row r="33" spans="1:85" ht="19.5" customHeight="1">
      <c r="B33" s="136" t="s">
        <v>66</v>
      </c>
      <c r="C33" s="137"/>
      <c r="D33" s="137"/>
      <c r="E33" s="138"/>
      <c r="F33" s="138"/>
      <c r="G33" s="138"/>
      <c r="H33" s="125"/>
      <c r="I33" s="125"/>
      <c r="J33" s="125"/>
      <c r="K33" s="125"/>
      <c r="L33" s="126"/>
      <c r="M33" s="126"/>
      <c r="N33" s="126"/>
      <c r="O33" s="126"/>
      <c r="P33" s="126"/>
      <c r="Q33" s="126"/>
      <c r="R33" s="126"/>
      <c r="S33" s="126"/>
      <c r="T33" s="125"/>
      <c r="U33" s="125"/>
      <c r="V33" s="125"/>
      <c r="W33" s="126"/>
      <c r="X33" s="126"/>
      <c r="Y33" s="126"/>
      <c r="Z33" s="125"/>
      <c r="AA33" s="125"/>
      <c r="AB33" s="126"/>
      <c r="AC33" s="126"/>
      <c r="AD33" s="126"/>
      <c r="AE33" s="117">
        <f t="shared" si="0"/>
        <v>0</v>
      </c>
      <c r="AF33" s="117"/>
      <c r="AG33" s="117"/>
      <c r="AH33" s="117"/>
      <c r="AI33" s="154">
        <f t="shared" si="1"/>
        <v>0</v>
      </c>
      <c r="AJ33" s="154"/>
      <c r="AK33" s="154"/>
      <c r="AL33" s="154"/>
      <c r="AM33" s="155"/>
      <c r="AN33" s="160"/>
      <c r="AO33" s="125"/>
      <c r="AP33" s="125"/>
      <c r="AQ33" s="156"/>
      <c r="AR33" s="157"/>
      <c r="AS33" s="157"/>
      <c r="AT33" s="157"/>
      <c r="AU33" s="157"/>
      <c r="AV33" s="157"/>
      <c r="AW33" s="158"/>
      <c r="AX33" s="125"/>
      <c r="AY33" s="125"/>
      <c r="AZ33" s="125"/>
      <c r="BA33" s="126"/>
      <c r="BB33" s="126"/>
      <c r="BC33" s="126"/>
      <c r="BD33" s="126"/>
      <c r="BE33" s="126"/>
      <c r="BF33" s="117">
        <f t="shared" si="3"/>
        <v>0</v>
      </c>
      <c r="BG33" s="117"/>
      <c r="BH33" s="117"/>
      <c r="BI33" s="117"/>
      <c r="BJ33" s="117"/>
      <c r="BK33" s="118">
        <f t="shared" si="2"/>
        <v>0</v>
      </c>
      <c r="BL33" s="118"/>
      <c r="BM33" s="118"/>
      <c r="BN33" s="118"/>
      <c r="BO33" s="118"/>
      <c r="BP33" s="118"/>
      <c r="BQ33" s="118"/>
      <c r="BR33" s="118"/>
      <c r="BS33" s="118"/>
      <c r="BT33" s="113"/>
      <c r="BU33" s="114"/>
      <c r="BV33" s="114"/>
      <c r="BW33" s="114"/>
      <c r="BX33" s="114"/>
      <c r="BY33" s="102"/>
      <c r="BZ33" s="103"/>
      <c r="CA33" s="103"/>
      <c r="CB33" s="103"/>
      <c r="CC33" s="103"/>
      <c r="CD33" s="103"/>
      <c r="CE33" s="104"/>
    </row>
    <row r="34" spans="1:85" ht="19.5" customHeight="1">
      <c r="B34" s="136" t="s">
        <v>65</v>
      </c>
      <c r="C34" s="137"/>
      <c r="D34" s="137"/>
      <c r="E34" s="138"/>
      <c r="F34" s="138"/>
      <c r="G34" s="138"/>
      <c r="H34" s="125"/>
      <c r="I34" s="125"/>
      <c r="J34" s="125"/>
      <c r="K34" s="125"/>
      <c r="L34" s="126"/>
      <c r="M34" s="126"/>
      <c r="N34" s="126"/>
      <c r="O34" s="126"/>
      <c r="P34" s="126"/>
      <c r="Q34" s="126"/>
      <c r="R34" s="126"/>
      <c r="S34" s="126"/>
      <c r="T34" s="125"/>
      <c r="U34" s="125"/>
      <c r="V34" s="125"/>
      <c r="W34" s="126"/>
      <c r="X34" s="126"/>
      <c r="Y34" s="126"/>
      <c r="Z34" s="125"/>
      <c r="AA34" s="125"/>
      <c r="AB34" s="126"/>
      <c r="AC34" s="126"/>
      <c r="AD34" s="126"/>
      <c r="AE34" s="117">
        <f t="shared" si="0"/>
        <v>0</v>
      </c>
      <c r="AF34" s="117"/>
      <c r="AG34" s="117"/>
      <c r="AH34" s="117"/>
      <c r="AI34" s="154">
        <f t="shared" si="1"/>
        <v>0</v>
      </c>
      <c r="AJ34" s="154"/>
      <c r="AK34" s="154"/>
      <c r="AL34" s="154"/>
      <c r="AM34" s="155"/>
      <c r="AN34" s="160"/>
      <c r="AO34" s="125"/>
      <c r="AP34" s="125"/>
      <c r="AQ34" s="156"/>
      <c r="AR34" s="157"/>
      <c r="AS34" s="157"/>
      <c r="AT34" s="157"/>
      <c r="AU34" s="157"/>
      <c r="AV34" s="157"/>
      <c r="AW34" s="158"/>
      <c r="AX34" s="125"/>
      <c r="AY34" s="125"/>
      <c r="AZ34" s="125"/>
      <c r="BA34" s="126"/>
      <c r="BB34" s="126"/>
      <c r="BC34" s="126"/>
      <c r="BD34" s="126"/>
      <c r="BE34" s="126"/>
      <c r="BF34" s="117">
        <f t="shared" si="3"/>
        <v>0</v>
      </c>
      <c r="BG34" s="117"/>
      <c r="BH34" s="117"/>
      <c r="BI34" s="117"/>
      <c r="BJ34" s="117"/>
      <c r="BK34" s="118">
        <f t="shared" si="2"/>
        <v>0</v>
      </c>
      <c r="BL34" s="118"/>
      <c r="BM34" s="118"/>
      <c r="BN34" s="118"/>
      <c r="BO34" s="118"/>
      <c r="BP34" s="118"/>
      <c r="BQ34" s="118"/>
      <c r="BR34" s="118"/>
      <c r="BS34" s="118"/>
      <c r="BT34" s="113"/>
      <c r="BU34" s="114"/>
      <c r="BV34" s="114"/>
      <c r="BW34" s="114"/>
      <c r="BX34" s="114"/>
      <c r="BY34" s="102"/>
      <c r="BZ34" s="103"/>
      <c r="CA34" s="103"/>
      <c r="CB34" s="103"/>
      <c r="CC34" s="103"/>
      <c r="CD34" s="103"/>
      <c r="CE34" s="104"/>
    </row>
    <row r="35" spans="1:85" ht="19.5" customHeight="1">
      <c r="B35" s="7" t="s">
        <v>172</v>
      </c>
      <c r="C35" s="9">
        <v>8</v>
      </c>
      <c r="D35" s="9" t="s">
        <v>58</v>
      </c>
      <c r="E35" s="342" t="s">
        <v>69</v>
      </c>
      <c r="F35" s="343"/>
      <c r="G35" s="344"/>
      <c r="H35" s="125"/>
      <c r="I35" s="125"/>
      <c r="J35" s="125"/>
      <c r="K35" s="125"/>
      <c r="L35" s="126"/>
      <c r="M35" s="126"/>
      <c r="N35" s="126"/>
      <c r="O35" s="126"/>
      <c r="P35" s="126"/>
      <c r="Q35" s="126"/>
      <c r="R35" s="126"/>
      <c r="S35" s="126"/>
      <c r="T35" s="125"/>
      <c r="U35" s="125"/>
      <c r="V35" s="125"/>
      <c r="W35" s="126"/>
      <c r="X35" s="126"/>
      <c r="Y35" s="126"/>
      <c r="Z35" s="125"/>
      <c r="AA35" s="125"/>
      <c r="AB35" s="126"/>
      <c r="AC35" s="126"/>
      <c r="AD35" s="126"/>
      <c r="AE35" s="117">
        <f t="shared" si="0"/>
        <v>0</v>
      </c>
      <c r="AF35" s="117"/>
      <c r="AG35" s="117"/>
      <c r="AH35" s="117"/>
      <c r="AI35" s="154">
        <f t="shared" si="1"/>
        <v>0</v>
      </c>
      <c r="AJ35" s="154"/>
      <c r="AK35" s="154"/>
      <c r="AL35" s="154"/>
      <c r="AM35" s="155"/>
      <c r="AN35" s="160"/>
      <c r="AO35" s="125"/>
      <c r="AP35" s="125"/>
      <c r="AQ35" s="156"/>
      <c r="AR35" s="157"/>
      <c r="AS35" s="157"/>
      <c r="AT35" s="157"/>
      <c r="AU35" s="157"/>
      <c r="AV35" s="157"/>
      <c r="AW35" s="158"/>
      <c r="AX35" s="125"/>
      <c r="AY35" s="125"/>
      <c r="AZ35" s="125"/>
      <c r="BA35" s="126"/>
      <c r="BB35" s="126"/>
      <c r="BC35" s="126"/>
      <c r="BD35" s="126"/>
      <c r="BE35" s="126"/>
      <c r="BF35" s="117">
        <f t="shared" si="3"/>
        <v>0</v>
      </c>
      <c r="BG35" s="117"/>
      <c r="BH35" s="117"/>
      <c r="BI35" s="117"/>
      <c r="BJ35" s="117"/>
      <c r="BK35" s="118">
        <f t="shared" si="2"/>
        <v>0</v>
      </c>
      <c r="BL35" s="118"/>
      <c r="BM35" s="118"/>
      <c r="BN35" s="118"/>
      <c r="BO35" s="118"/>
      <c r="BP35" s="118"/>
      <c r="BQ35" s="118"/>
      <c r="BR35" s="118"/>
      <c r="BS35" s="118"/>
      <c r="BT35" s="113"/>
      <c r="BU35" s="114"/>
      <c r="BV35" s="114"/>
      <c r="BW35" s="114"/>
      <c r="BX35" s="114"/>
      <c r="BY35" s="102"/>
      <c r="BZ35" s="103"/>
      <c r="CA35" s="103"/>
      <c r="CB35" s="103"/>
      <c r="CC35" s="103"/>
      <c r="CD35" s="103"/>
      <c r="CE35" s="104"/>
    </row>
    <row r="36" spans="1:85" ht="19.5" customHeight="1">
      <c r="B36" s="136" t="s">
        <v>67</v>
      </c>
      <c r="C36" s="137"/>
      <c r="D36" s="137"/>
      <c r="E36" s="138"/>
      <c r="F36" s="138"/>
      <c r="G36" s="138"/>
      <c r="H36" s="125"/>
      <c r="I36" s="125"/>
      <c r="J36" s="125"/>
      <c r="K36" s="125"/>
      <c r="L36" s="126"/>
      <c r="M36" s="126"/>
      <c r="N36" s="126"/>
      <c r="O36" s="126"/>
      <c r="P36" s="126"/>
      <c r="Q36" s="126"/>
      <c r="R36" s="126"/>
      <c r="S36" s="126"/>
      <c r="T36" s="125"/>
      <c r="U36" s="125"/>
      <c r="V36" s="125"/>
      <c r="W36" s="126"/>
      <c r="X36" s="126"/>
      <c r="Y36" s="126"/>
      <c r="Z36" s="125"/>
      <c r="AA36" s="125"/>
      <c r="AB36" s="126"/>
      <c r="AC36" s="126"/>
      <c r="AD36" s="126"/>
      <c r="AE36" s="117">
        <f t="shared" si="0"/>
        <v>0</v>
      </c>
      <c r="AF36" s="117"/>
      <c r="AG36" s="117"/>
      <c r="AH36" s="117"/>
      <c r="AI36" s="154">
        <f t="shared" si="1"/>
        <v>0</v>
      </c>
      <c r="AJ36" s="154"/>
      <c r="AK36" s="154"/>
      <c r="AL36" s="154"/>
      <c r="AM36" s="155"/>
      <c r="AN36" s="160"/>
      <c r="AO36" s="125"/>
      <c r="AP36" s="125"/>
      <c r="AQ36" s="156"/>
      <c r="AR36" s="157"/>
      <c r="AS36" s="157"/>
      <c r="AT36" s="157"/>
      <c r="AU36" s="157"/>
      <c r="AV36" s="157"/>
      <c r="AW36" s="158"/>
      <c r="AX36" s="125"/>
      <c r="AY36" s="125"/>
      <c r="AZ36" s="125"/>
      <c r="BA36" s="126"/>
      <c r="BB36" s="126"/>
      <c r="BC36" s="126"/>
      <c r="BD36" s="126"/>
      <c r="BE36" s="126"/>
      <c r="BF36" s="117">
        <f t="shared" si="3"/>
        <v>0</v>
      </c>
      <c r="BG36" s="117"/>
      <c r="BH36" s="117"/>
      <c r="BI36" s="117"/>
      <c r="BJ36" s="117"/>
      <c r="BK36" s="118">
        <f t="shared" si="2"/>
        <v>0</v>
      </c>
      <c r="BL36" s="118"/>
      <c r="BM36" s="118"/>
      <c r="BN36" s="118"/>
      <c r="BO36" s="118"/>
      <c r="BP36" s="118"/>
      <c r="BQ36" s="118"/>
      <c r="BR36" s="118"/>
      <c r="BS36" s="118"/>
      <c r="BT36" s="113"/>
      <c r="BU36" s="114"/>
      <c r="BV36" s="114"/>
      <c r="BW36" s="114"/>
      <c r="BX36" s="114"/>
      <c r="BY36" s="102"/>
      <c r="BZ36" s="103"/>
      <c r="CA36" s="103"/>
      <c r="CB36" s="103"/>
      <c r="CC36" s="103"/>
      <c r="CD36" s="103"/>
      <c r="CE36" s="104"/>
    </row>
    <row r="37" spans="1:85" ht="19.5" customHeight="1">
      <c r="B37" s="136" t="s">
        <v>68</v>
      </c>
      <c r="C37" s="137"/>
      <c r="D37" s="137"/>
      <c r="E37" s="138"/>
      <c r="F37" s="138"/>
      <c r="G37" s="138"/>
      <c r="H37" s="125"/>
      <c r="I37" s="125"/>
      <c r="J37" s="125"/>
      <c r="K37" s="125"/>
      <c r="L37" s="126"/>
      <c r="M37" s="126"/>
      <c r="N37" s="126"/>
      <c r="O37" s="126"/>
      <c r="P37" s="126"/>
      <c r="Q37" s="126"/>
      <c r="R37" s="126"/>
      <c r="S37" s="126"/>
      <c r="T37" s="125"/>
      <c r="U37" s="125"/>
      <c r="V37" s="125"/>
      <c r="W37" s="126"/>
      <c r="X37" s="126"/>
      <c r="Y37" s="126"/>
      <c r="Z37" s="125"/>
      <c r="AA37" s="125"/>
      <c r="AB37" s="126"/>
      <c r="AC37" s="126"/>
      <c r="AD37" s="126"/>
      <c r="AE37" s="117">
        <f t="shared" si="0"/>
        <v>0</v>
      </c>
      <c r="AF37" s="117"/>
      <c r="AG37" s="117"/>
      <c r="AH37" s="117"/>
      <c r="AI37" s="154">
        <f t="shared" si="1"/>
        <v>0</v>
      </c>
      <c r="AJ37" s="154"/>
      <c r="AK37" s="154"/>
      <c r="AL37" s="154"/>
      <c r="AM37" s="155"/>
      <c r="AN37" s="160"/>
      <c r="AO37" s="125"/>
      <c r="AP37" s="125"/>
      <c r="AQ37" s="156"/>
      <c r="AR37" s="157"/>
      <c r="AS37" s="157"/>
      <c r="AT37" s="157"/>
      <c r="AU37" s="157"/>
      <c r="AV37" s="157"/>
      <c r="AW37" s="158"/>
      <c r="AX37" s="125"/>
      <c r="AY37" s="125"/>
      <c r="AZ37" s="125"/>
      <c r="BA37" s="126"/>
      <c r="BB37" s="126"/>
      <c r="BC37" s="126"/>
      <c r="BD37" s="126"/>
      <c r="BE37" s="126"/>
      <c r="BF37" s="117">
        <f>SUM(AO37,AX37)</f>
        <v>0</v>
      </c>
      <c r="BG37" s="117"/>
      <c r="BH37" s="117"/>
      <c r="BI37" s="117"/>
      <c r="BJ37" s="117"/>
      <c r="BK37" s="118">
        <f t="shared" si="2"/>
        <v>0</v>
      </c>
      <c r="BL37" s="118"/>
      <c r="BM37" s="118"/>
      <c r="BN37" s="118"/>
      <c r="BO37" s="118"/>
      <c r="BP37" s="118"/>
      <c r="BQ37" s="118"/>
      <c r="BR37" s="118"/>
      <c r="BS37" s="118"/>
      <c r="BT37" s="113"/>
      <c r="BU37" s="114"/>
      <c r="BV37" s="114"/>
      <c r="BW37" s="114"/>
      <c r="BX37" s="114"/>
      <c r="BY37" s="102"/>
      <c r="BZ37" s="103"/>
      <c r="CA37" s="103"/>
      <c r="CB37" s="103"/>
      <c r="CC37" s="103"/>
      <c r="CD37" s="103"/>
      <c r="CE37" s="104"/>
    </row>
    <row r="38" spans="1:85" ht="20.25" customHeight="1">
      <c r="A38" s="20"/>
      <c r="B38" s="21" t="s">
        <v>85</v>
      </c>
      <c r="C38" s="71"/>
      <c r="D38" s="10" t="s">
        <v>58</v>
      </c>
      <c r="E38" s="71"/>
      <c r="F38" s="340" t="s">
        <v>73</v>
      </c>
      <c r="G38" s="341"/>
      <c r="H38" s="125"/>
      <c r="I38" s="125"/>
      <c r="J38" s="125"/>
      <c r="K38" s="125"/>
      <c r="L38" s="126"/>
      <c r="M38" s="126"/>
      <c r="N38" s="126"/>
      <c r="O38" s="126"/>
      <c r="P38" s="126"/>
      <c r="Q38" s="126"/>
      <c r="R38" s="126"/>
      <c r="S38" s="126"/>
      <c r="T38" s="125"/>
      <c r="U38" s="125"/>
      <c r="V38" s="125"/>
      <c r="W38" s="126"/>
      <c r="X38" s="126"/>
      <c r="Y38" s="126"/>
      <c r="Z38" s="125"/>
      <c r="AA38" s="125"/>
      <c r="AB38" s="126"/>
      <c r="AC38" s="126"/>
      <c r="AD38" s="126"/>
      <c r="AE38" s="117">
        <f t="shared" si="0"/>
        <v>0</v>
      </c>
      <c r="AF38" s="117"/>
      <c r="AG38" s="117"/>
      <c r="AH38" s="117"/>
      <c r="AI38" s="154">
        <f t="shared" si="1"/>
        <v>0</v>
      </c>
      <c r="AJ38" s="154"/>
      <c r="AK38" s="154"/>
      <c r="AL38" s="154"/>
      <c r="AM38" s="155"/>
      <c r="AN38" s="160"/>
      <c r="AO38" s="125"/>
      <c r="AP38" s="125"/>
      <c r="AQ38" s="156"/>
      <c r="AR38" s="157"/>
      <c r="AS38" s="157"/>
      <c r="AT38" s="157"/>
      <c r="AU38" s="157"/>
      <c r="AV38" s="157"/>
      <c r="AW38" s="158"/>
      <c r="AX38" s="125"/>
      <c r="AY38" s="125"/>
      <c r="AZ38" s="125"/>
      <c r="BA38" s="126"/>
      <c r="BB38" s="126"/>
      <c r="BC38" s="126"/>
      <c r="BD38" s="126"/>
      <c r="BE38" s="126"/>
      <c r="BF38" s="117">
        <f>SUM(AO38,AX38)</f>
        <v>0</v>
      </c>
      <c r="BG38" s="117"/>
      <c r="BH38" s="117"/>
      <c r="BI38" s="117"/>
      <c r="BJ38" s="117"/>
      <c r="BK38" s="118">
        <f t="shared" si="2"/>
        <v>0</v>
      </c>
      <c r="BL38" s="118"/>
      <c r="BM38" s="118"/>
      <c r="BN38" s="118"/>
      <c r="BO38" s="118"/>
      <c r="BP38" s="118"/>
      <c r="BQ38" s="118"/>
      <c r="BR38" s="118"/>
      <c r="BS38" s="118"/>
      <c r="BT38" s="113"/>
      <c r="BU38" s="114"/>
      <c r="BV38" s="114"/>
      <c r="BW38" s="114"/>
      <c r="BX38" s="114"/>
      <c r="BY38" s="102"/>
      <c r="BZ38" s="103"/>
      <c r="CA38" s="103"/>
      <c r="CB38" s="103"/>
      <c r="CC38" s="103"/>
      <c r="CD38" s="103"/>
      <c r="CE38" s="104"/>
      <c r="CG38" s="15"/>
    </row>
    <row r="39" spans="1:85" ht="20.25" customHeight="1">
      <c r="B39" s="11" t="s">
        <v>71</v>
      </c>
      <c r="C39" s="71"/>
      <c r="D39" s="10" t="s">
        <v>58</v>
      </c>
      <c r="E39" s="71"/>
      <c r="F39" s="340" t="s">
        <v>73</v>
      </c>
      <c r="G39" s="341"/>
      <c r="H39" s="151"/>
      <c r="I39" s="152"/>
      <c r="J39" s="152"/>
      <c r="K39" s="153"/>
      <c r="L39" s="156"/>
      <c r="M39" s="157"/>
      <c r="N39" s="157"/>
      <c r="O39" s="157"/>
      <c r="P39" s="157"/>
      <c r="Q39" s="157"/>
      <c r="R39" s="157"/>
      <c r="S39" s="158"/>
      <c r="T39" s="125"/>
      <c r="U39" s="125"/>
      <c r="V39" s="125"/>
      <c r="W39" s="126"/>
      <c r="X39" s="126"/>
      <c r="Y39" s="126"/>
      <c r="Z39" s="125"/>
      <c r="AA39" s="125"/>
      <c r="AB39" s="126"/>
      <c r="AC39" s="126"/>
      <c r="AD39" s="126"/>
      <c r="AE39" s="117">
        <f t="shared" si="0"/>
        <v>0</v>
      </c>
      <c r="AF39" s="117"/>
      <c r="AG39" s="117"/>
      <c r="AH39" s="117"/>
      <c r="AI39" s="154">
        <f t="shared" si="1"/>
        <v>0</v>
      </c>
      <c r="AJ39" s="154"/>
      <c r="AK39" s="154"/>
      <c r="AL39" s="154"/>
      <c r="AM39" s="155"/>
      <c r="AN39" s="160"/>
      <c r="AO39" s="125"/>
      <c r="AP39" s="125"/>
      <c r="AQ39" s="156"/>
      <c r="AR39" s="157"/>
      <c r="AS39" s="157"/>
      <c r="AT39" s="157"/>
      <c r="AU39" s="157"/>
      <c r="AV39" s="157"/>
      <c r="AW39" s="158"/>
      <c r="AX39" s="125"/>
      <c r="AY39" s="125"/>
      <c r="AZ39" s="125"/>
      <c r="BA39" s="126"/>
      <c r="BB39" s="126"/>
      <c r="BC39" s="126"/>
      <c r="BD39" s="126"/>
      <c r="BE39" s="126"/>
      <c r="BF39" s="117">
        <f t="shared" si="3"/>
        <v>0</v>
      </c>
      <c r="BG39" s="117"/>
      <c r="BH39" s="117"/>
      <c r="BI39" s="117"/>
      <c r="BJ39" s="117"/>
      <c r="BK39" s="118">
        <f t="shared" si="2"/>
        <v>0</v>
      </c>
      <c r="BL39" s="118"/>
      <c r="BM39" s="118"/>
      <c r="BN39" s="118"/>
      <c r="BO39" s="118"/>
      <c r="BP39" s="118"/>
      <c r="BQ39" s="118"/>
      <c r="BR39" s="118"/>
      <c r="BS39" s="118"/>
      <c r="BT39" s="113"/>
      <c r="BU39" s="114"/>
      <c r="BV39" s="114"/>
      <c r="BW39" s="114"/>
      <c r="BX39" s="114"/>
      <c r="BY39" s="102"/>
      <c r="BZ39" s="103"/>
      <c r="CA39" s="103"/>
      <c r="CB39" s="103"/>
      <c r="CC39" s="103"/>
      <c r="CD39" s="103"/>
      <c r="CE39" s="104"/>
    </row>
    <row r="40" spans="1:85" ht="20.25" customHeight="1">
      <c r="B40" s="12" t="s">
        <v>72</v>
      </c>
      <c r="C40" s="71"/>
      <c r="D40" s="10" t="s">
        <v>58</v>
      </c>
      <c r="E40" s="71"/>
      <c r="F40" s="340" t="s">
        <v>73</v>
      </c>
      <c r="G40" s="341"/>
      <c r="H40" s="125"/>
      <c r="I40" s="125"/>
      <c r="J40" s="125"/>
      <c r="K40" s="125"/>
      <c r="L40" s="126"/>
      <c r="M40" s="126"/>
      <c r="N40" s="126"/>
      <c r="O40" s="126"/>
      <c r="P40" s="126"/>
      <c r="Q40" s="126"/>
      <c r="R40" s="126"/>
      <c r="S40" s="126"/>
      <c r="T40" s="125"/>
      <c r="U40" s="125"/>
      <c r="V40" s="125"/>
      <c r="W40" s="126"/>
      <c r="X40" s="126"/>
      <c r="Y40" s="126"/>
      <c r="Z40" s="125"/>
      <c r="AA40" s="125"/>
      <c r="AB40" s="126"/>
      <c r="AC40" s="126"/>
      <c r="AD40" s="126"/>
      <c r="AE40" s="117">
        <f t="shared" si="0"/>
        <v>0</v>
      </c>
      <c r="AF40" s="117"/>
      <c r="AG40" s="117"/>
      <c r="AH40" s="117"/>
      <c r="AI40" s="154">
        <f t="shared" si="1"/>
        <v>0</v>
      </c>
      <c r="AJ40" s="154"/>
      <c r="AK40" s="154"/>
      <c r="AL40" s="154"/>
      <c r="AM40" s="155"/>
      <c r="AN40" s="160"/>
      <c r="AO40" s="125"/>
      <c r="AP40" s="125"/>
      <c r="AQ40" s="156"/>
      <c r="AR40" s="157"/>
      <c r="AS40" s="157"/>
      <c r="AT40" s="157"/>
      <c r="AU40" s="157"/>
      <c r="AV40" s="157"/>
      <c r="AW40" s="158"/>
      <c r="AX40" s="125"/>
      <c r="AY40" s="125"/>
      <c r="AZ40" s="125"/>
      <c r="BA40" s="126"/>
      <c r="BB40" s="126"/>
      <c r="BC40" s="126"/>
      <c r="BD40" s="126"/>
      <c r="BE40" s="126"/>
      <c r="BF40" s="117">
        <f>SUM(AO40,AX40)</f>
        <v>0</v>
      </c>
      <c r="BG40" s="117"/>
      <c r="BH40" s="117"/>
      <c r="BI40" s="117"/>
      <c r="BJ40" s="117"/>
      <c r="BK40" s="118">
        <f>SUM(AQ40,BA40)</f>
        <v>0</v>
      </c>
      <c r="BL40" s="118"/>
      <c r="BM40" s="118"/>
      <c r="BN40" s="118"/>
      <c r="BO40" s="118"/>
      <c r="BP40" s="118"/>
      <c r="BQ40" s="118"/>
      <c r="BR40" s="118"/>
      <c r="BS40" s="118"/>
      <c r="BT40" s="113"/>
      <c r="BU40" s="114"/>
      <c r="BV40" s="114"/>
      <c r="BW40" s="114"/>
      <c r="BX40" s="114"/>
      <c r="BY40" s="102"/>
      <c r="BZ40" s="103"/>
      <c r="CA40" s="103"/>
      <c r="CB40" s="103"/>
      <c r="CC40" s="103"/>
      <c r="CD40" s="103"/>
      <c r="CE40" s="104"/>
    </row>
    <row r="41" spans="1:85" ht="28.5" customHeight="1" thickBot="1">
      <c r="B41" s="136" t="s">
        <v>89</v>
      </c>
      <c r="C41" s="137"/>
      <c r="D41" s="472"/>
      <c r="E41" s="138"/>
      <c r="F41" s="138"/>
      <c r="G41" s="138"/>
      <c r="H41" s="485"/>
      <c r="I41" s="485"/>
      <c r="J41" s="485"/>
      <c r="K41" s="485"/>
      <c r="L41" s="476">
        <f>SUM(L26:S40)</f>
        <v>0</v>
      </c>
      <c r="M41" s="477"/>
      <c r="N41" s="477"/>
      <c r="O41" s="477"/>
      <c r="P41" s="477"/>
      <c r="Q41" s="477"/>
      <c r="R41" s="477"/>
      <c r="S41" s="478"/>
      <c r="T41" s="485"/>
      <c r="U41" s="485"/>
      <c r="V41" s="485"/>
      <c r="W41" s="476">
        <f>SUM(W26:W40)</f>
        <v>0</v>
      </c>
      <c r="X41" s="477"/>
      <c r="Y41" s="478"/>
      <c r="Z41" s="485"/>
      <c r="AA41" s="485"/>
      <c r="AB41" s="476">
        <f>SUM(AB26:AD40)</f>
        <v>0</v>
      </c>
      <c r="AC41" s="477"/>
      <c r="AD41" s="478"/>
      <c r="AE41" s="385" t="s">
        <v>32</v>
      </c>
      <c r="AF41" s="386"/>
      <c r="AG41" s="386"/>
      <c r="AH41" s="386"/>
      <c r="AI41" s="532">
        <f>SUM(AI26:AM40)</f>
        <v>0</v>
      </c>
      <c r="AJ41" s="533"/>
      <c r="AK41" s="533"/>
      <c r="AL41" s="533"/>
      <c r="AM41" s="534"/>
      <c r="AN41" s="160"/>
      <c r="AO41" s="485"/>
      <c r="AP41" s="485"/>
      <c r="AQ41" s="476">
        <f>SUM(AQ26:AW40)</f>
        <v>0</v>
      </c>
      <c r="AR41" s="477"/>
      <c r="AS41" s="477"/>
      <c r="AT41" s="477"/>
      <c r="AU41" s="477"/>
      <c r="AV41" s="477"/>
      <c r="AW41" s="478"/>
      <c r="AX41" s="485"/>
      <c r="AY41" s="485"/>
      <c r="AZ41" s="485"/>
      <c r="BA41" s="476">
        <f>SUM(BA26:BA40)</f>
        <v>0</v>
      </c>
      <c r="BB41" s="477"/>
      <c r="BC41" s="477"/>
      <c r="BD41" s="477"/>
      <c r="BE41" s="477"/>
      <c r="BF41" s="385" t="s">
        <v>37</v>
      </c>
      <c r="BG41" s="386"/>
      <c r="BH41" s="386"/>
      <c r="BI41" s="386"/>
      <c r="BJ41" s="386"/>
      <c r="BK41" s="427">
        <f>SUM(BK26:BS40)</f>
        <v>0</v>
      </c>
      <c r="BL41" s="428"/>
      <c r="BM41" s="428"/>
      <c r="BN41" s="428"/>
      <c r="BO41" s="428"/>
      <c r="BP41" s="428"/>
      <c r="BQ41" s="428"/>
      <c r="BR41" s="428"/>
      <c r="BS41" s="429"/>
      <c r="BT41" s="560"/>
      <c r="BU41" s="561"/>
      <c r="BV41" s="561"/>
      <c r="BW41" s="561"/>
      <c r="BX41" s="561"/>
      <c r="BY41" s="424"/>
      <c r="BZ41" s="425"/>
      <c r="CA41" s="425"/>
      <c r="CB41" s="425"/>
      <c r="CC41" s="425"/>
      <c r="CD41" s="425"/>
      <c r="CE41" s="426"/>
    </row>
    <row r="42" spans="1:85" ht="4.5" customHeight="1" thickBot="1">
      <c r="B42" s="136"/>
      <c r="C42" s="137"/>
      <c r="D42" s="137"/>
      <c r="E42" s="138"/>
      <c r="F42" s="138"/>
      <c r="G42" s="138"/>
      <c r="H42" s="485"/>
      <c r="I42" s="485"/>
      <c r="J42" s="485"/>
      <c r="K42" s="485"/>
      <c r="L42" s="479"/>
      <c r="M42" s="480"/>
      <c r="N42" s="480"/>
      <c r="O42" s="480"/>
      <c r="P42" s="480"/>
      <c r="Q42" s="480"/>
      <c r="R42" s="480"/>
      <c r="S42" s="481"/>
      <c r="T42" s="485"/>
      <c r="U42" s="485"/>
      <c r="V42" s="485"/>
      <c r="W42" s="479"/>
      <c r="X42" s="480"/>
      <c r="Y42" s="481"/>
      <c r="Z42" s="485"/>
      <c r="AA42" s="485"/>
      <c r="AB42" s="479"/>
      <c r="AC42" s="480"/>
      <c r="AD42" s="481"/>
      <c r="AE42" s="386"/>
      <c r="AF42" s="386"/>
      <c r="AG42" s="386"/>
      <c r="AH42" s="386"/>
      <c r="AI42" s="535"/>
      <c r="AJ42" s="536"/>
      <c r="AK42" s="536"/>
      <c r="AL42" s="536"/>
      <c r="AM42" s="537"/>
      <c r="AN42" s="160"/>
      <c r="AO42" s="485"/>
      <c r="AP42" s="485"/>
      <c r="AQ42" s="479"/>
      <c r="AR42" s="480"/>
      <c r="AS42" s="480"/>
      <c r="AT42" s="480"/>
      <c r="AU42" s="480"/>
      <c r="AV42" s="480"/>
      <c r="AW42" s="481"/>
      <c r="AX42" s="485"/>
      <c r="AY42" s="485"/>
      <c r="AZ42" s="485"/>
      <c r="BA42" s="479"/>
      <c r="BB42" s="480"/>
      <c r="BC42" s="480"/>
      <c r="BD42" s="480"/>
      <c r="BE42" s="480"/>
      <c r="BF42" s="430">
        <f>IF(SUM(BF26:BF37)=0,0,IF(SUM(BF26:BF37)&lt;12,1,INT(SUM(BF26:BF37)/12)))</f>
        <v>0</v>
      </c>
      <c r="BG42" s="431"/>
      <c r="BH42" s="431"/>
      <c r="BI42" s="431"/>
      <c r="BJ42" s="432"/>
      <c r="BK42" s="462">
        <f>INT(BK41/1000)</f>
        <v>0</v>
      </c>
      <c r="BL42" s="463"/>
      <c r="BM42" s="463"/>
      <c r="BN42" s="463"/>
      <c r="BO42" s="463"/>
      <c r="BP42" s="463"/>
      <c r="BQ42" s="463"/>
      <c r="BR42" s="463"/>
      <c r="BS42" s="464"/>
      <c r="BT42" s="439"/>
      <c r="BU42" s="439"/>
      <c r="BV42" s="439"/>
      <c r="BW42" s="439"/>
      <c r="BX42" s="439"/>
      <c r="BY42" s="414"/>
      <c r="BZ42" s="415"/>
      <c r="CA42" s="415"/>
      <c r="CB42" s="415"/>
      <c r="CC42" s="415"/>
      <c r="CD42" s="415"/>
      <c r="CE42" s="416"/>
    </row>
    <row r="43" spans="1:85" ht="15" customHeight="1">
      <c r="B43" s="136"/>
      <c r="C43" s="137"/>
      <c r="D43" s="137"/>
      <c r="E43" s="138"/>
      <c r="F43" s="138"/>
      <c r="G43" s="138"/>
      <c r="H43" s="485"/>
      <c r="I43" s="485"/>
      <c r="J43" s="485"/>
      <c r="K43" s="485"/>
      <c r="L43" s="479"/>
      <c r="M43" s="480"/>
      <c r="N43" s="480"/>
      <c r="O43" s="480"/>
      <c r="P43" s="480"/>
      <c r="Q43" s="480"/>
      <c r="R43" s="480"/>
      <c r="S43" s="481"/>
      <c r="T43" s="485"/>
      <c r="U43" s="485"/>
      <c r="V43" s="485"/>
      <c r="W43" s="479"/>
      <c r="X43" s="480"/>
      <c r="Y43" s="481"/>
      <c r="Z43" s="485"/>
      <c r="AA43" s="485"/>
      <c r="AB43" s="479"/>
      <c r="AC43" s="480"/>
      <c r="AD43" s="481"/>
      <c r="AE43" s="546">
        <f>IF(SUM(AE26:AE37)=0,0,IF(SUM(AE26:AE37)&lt;12,1,INT(SUM(AE26:AE37)/12)))</f>
        <v>0</v>
      </c>
      <c r="AF43" s="547"/>
      <c r="AG43" s="547"/>
      <c r="AH43" s="548"/>
      <c r="AI43" s="462">
        <f>INT(AI41/1000)</f>
        <v>0</v>
      </c>
      <c r="AJ43" s="463"/>
      <c r="AK43" s="463"/>
      <c r="AL43" s="463"/>
      <c r="AM43" s="464"/>
      <c r="AN43" s="160"/>
      <c r="AO43" s="485"/>
      <c r="AP43" s="485"/>
      <c r="AQ43" s="479"/>
      <c r="AR43" s="480"/>
      <c r="AS43" s="480"/>
      <c r="AT43" s="480"/>
      <c r="AU43" s="480"/>
      <c r="AV43" s="480"/>
      <c r="AW43" s="481"/>
      <c r="AX43" s="485"/>
      <c r="AY43" s="485"/>
      <c r="AZ43" s="485"/>
      <c r="BA43" s="479"/>
      <c r="BB43" s="480"/>
      <c r="BC43" s="480"/>
      <c r="BD43" s="480"/>
      <c r="BE43" s="480"/>
      <c r="BF43" s="433"/>
      <c r="BG43" s="434"/>
      <c r="BH43" s="434"/>
      <c r="BI43" s="434"/>
      <c r="BJ43" s="435"/>
      <c r="BK43" s="643"/>
      <c r="BL43" s="644"/>
      <c r="BM43" s="644"/>
      <c r="BN43" s="644"/>
      <c r="BO43" s="644"/>
      <c r="BP43" s="644"/>
      <c r="BQ43" s="644"/>
      <c r="BR43" s="644"/>
      <c r="BS43" s="645"/>
      <c r="BT43" s="440"/>
      <c r="BU43" s="440"/>
      <c r="BV43" s="440"/>
      <c r="BW43" s="440"/>
      <c r="BX43" s="440"/>
      <c r="BY43" s="417"/>
      <c r="BZ43" s="418"/>
      <c r="CA43" s="418"/>
      <c r="CB43" s="418"/>
      <c r="CC43" s="418"/>
      <c r="CD43" s="418"/>
      <c r="CE43" s="419"/>
    </row>
    <row r="44" spans="1:85" ht="9" customHeight="1" thickBot="1">
      <c r="B44" s="136"/>
      <c r="C44" s="137"/>
      <c r="D44" s="137"/>
      <c r="E44" s="138"/>
      <c r="F44" s="138"/>
      <c r="G44" s="138"/>
      <c r="H44" s="485"/>
      <c r="I44" s="485"/>
      <c r="J44" s="485"/>
      <c r="K44" s="485"/>
      <c r="L44" s="479"/>
      <c r="M44" s="480"/>
      <c r="N44" s="480"/>
      <c r="O44" s="480"/>
      <c r="P44" s="480"/>
      <c r="Q44" s="480"/>
      <c r="R44" s="480"/>
      <c r="S44" s="481"/>
      <c r="T44" s="485"/>
      <c r="U44" s="485"/>
      <c r="V44" s="485"/>
      <c r="W44" s="479"/>
      <c r="X44" s="480"/>
      <c r="Y44" s="481"/>
      <c r="Z44" s="485"/>
      <c r="AA44" s="485"/>
      <c r="AB44" s="479"/>
      <c r="AC44" s="480"/>
      <c r="AD44" s="481"/>
      <c r="AE44" s="549"/>
      <c r="AF44" s="550"/>
      <c r="AG44" s="550"/>
      <c r="AH44" s="551"/>
      <c r="AI44" s="465"/>
      <c r="AJ44" s="466"/>
      <c r="AK44" s="466"/>
      <c r="AL44" s="466"/>
      <c r="AM44" s="467"/>
      <c r="AN44" s="160"/>
      <c r="AO44" s="485"/>
      <c r="AP44" s="485"/>
      <c r="AQ44" s="479"/>
      <c r="AR44" s="480"/>
      <c r="AS44" s="480"/>
      <c r="AT44" s="480"/>
      <c r="AU44" s="480"/>
      <c r="AV44" s="480"/>
      <c r="AW44" s="481"/>
      <c r="AX44" s="485"/>
      <c r="AY44" s="485"/>
      <c r="AZ44" s="485"/>
      <c r="BA44" s="479"/>
      <c r="BB44" s="480"/>
      <c r="BC44" s="480"/>
      <c r="BD44" s="480"/>
      <c r="BE44" s="480"/>
      <c r="BF44" s="436"/>
      <c r="BG44" s="437"/>
      <c r="BH44" s="437"/>
      <c r="BI44" s="437"/>
      <c r="BJ44" s="438"/>
      <c r="BK44" s="640"/>
      <c r="BL44" s="536"/>
      <c r="BM44" s="536"/>
      <c r="BN44" s="536"/>
      <c r="BO44" s="536"/>
      <c r="BP44" s="536"/>
      <c r="BQ44" s="536"/>
      <c r="BR44" s="536"/>
      <c r="BS44" s="641"/>
      <c r="BT44" s="440"/>
      <c r="BU44" s="440"/>
      <c r="BV44" s="440"/>
      <c r="BW44" s="440"/>
      <c r="BX44" s="440"/>
      <c r="BY44" s="417"/>
      <c r="BZ44" s="418"/>
      <c r="CA44" s="418"/>
      <c r="CB44" s="418"/>
      <c r="CC44" s="418"/>
      <c r="CD44" s="418"/>
      <c r="CE44" s="419"/>
    </row>
    <row r="45" spans="1:85" ht="11.25" customHeight="1">
      <c r="B45" s="136"/>
      <c r="C45" s="137"/>
      <c r="D45" s="137"/>
      <c r="E45" s="138"/>
      <c r="F45" s="138"/>
      <c r="G45" s="138"/>
      <c r="H45" s="485"/>
      <c r="I45" s="485"/>
      <c r="J45" s="485"/>
      <c r="K45" s="485"/>
      <c r="L45" s="479"/>
      <c r="M45" s="480"/>
      <c r="N45" s="480"/>
      <c r="O45" s="480"/>
      <c r="P45" s="480"/>
      <c r="Q45" s="480"/>
      <c r="R45" s="480"/>
      <c r="S45" s="481"/>
      <c r="T45" s="485"/>
      <c r="U45" s="485"/>
      <c r="V45" s="485"/>
      <c r="W45" s="479"/>
      <c r="X45" s="480"/>
      <c r="Y45" s="481"/>
      <c r="Z45" s="485"/>
      <c r="AA45" s="485"/>
      <c r="AB45" s="479"/>
      <c r="AC45" s="480"/>
      <c r="AD45" s="481"/>
      <c r="AE45" s="549"/>
      <c r="AF45" s="550"/>
      <c r="AG45" s="550"/>
      <c r="AH45" s="551"/>
      <c r="AI45" s="638">
        <f>SUM(J59,AI43)</f>
        <v>0</v>
      </c>
      <c r="AJ45" s="533"/>
      <c r="AK45" s="533"/>
      <c r="AL45" s="533"/>
      <c r="AM45" s="639"/>
      <c r="AN45" s="160"/>
      <c r="AO45" s="485"/>
      <c r="AP45" s="485"/>
      <c r="AQ45" s="479"/>
      <c r="AR45" s="480"/>
      <c r="AS45" s="480"/>
      <c r="AT45" s="480"/>
      <c r="AU45" s="480"/>
      <c r="AV45" s="480"/>
      <c r="AW45" s="481"/>
      <c r="AX45" s="485"/>
      <c r="AY45" s="485"/>
      <c r="AZ45" s="485"/>
      <c r="BA45" s="479"/>
      <c r="BB45" s="480"/>
      <c r="BC45" s="480"/>
      <c r="BD45" s="480"/>
      <c r="BE45" s="480"/>
      <c r="BF45" s="462">
        <f>BK42-BY42</f>
        <v>0</v>
      </c>
      <c r="BG45" s="555"/>
      <c r="BH45" s="555"/>
      <c r="BI45" s="555"/>
      <c r="BJ45" s="555"/>
      <c r="BK45" s="555"/>
      <c r="BL45" s="555"/>
      <c r="BM45" s="555"/>
      <c r="BN45" s="555"/>
      <c r="BO45" s="555"/>
      <c r="BP45" s="555"/>
      <c r="BQ45" s="555"/>
      <c r="BR45" s="555"/>
      <c r="BS45" s="555"/>
      <c r="BT45" s="555"/>
      <c r="BU45" s="555"/>
      <c r="BV45" s="555"/>
      <c r="BW45" s="555"/>
      <c r="BX45" s="555"/>
      <c r="BY45" s="555"/>
      <c r="BZ45" s="555"/>
      <c r="CA45" s="555"/>
      <c r="CB45" s="555"/>
      <c r="CC45" s="555"/>
      <c r="CD45" s="555"/>
      <c r="CE45" s="556"/>
    </row>
    <row r="46" spans="1:85" ht="12.75" customHeight="1" thickBot="1">
      <c r="B46" s="473"/>
      <c r="C46" s="474"/>
      <c r="D46" s="474"/>
      <c r="E46" s="475"/>
      <c r="F46" s="475"/>
      <c r="G46" s="475"/>
      <c r="H46" s="486"/>
      <c r="I46" s="486"/>
      <c r="J46" s="486"/>
      <c r="K46" s="486"/>
      <c r="L46" s="482"/>
      <c r="M46" s="483"/>
      <c r="N46" s="483"/>
      <c r="O46" s="483"/>
      <c r="P46" s="483"/>
      <c r="Q46" s="483"/>
      <c r="R46" s="483"/>
      <c r="S46" s="484"/>
      <c r="T46" s="486"/>
      <c r="U46" s="487"/>
      <c r="V46" s="487"/>
      <c r="W46" s="482"/>
      <c r="X46" s="483"/>
      <c r="Y46" s="484"/>
      <c r="Z46" s="486"/>
      <c r="AA46" s="486"/>
      <c r="AB46" s="482"/>
      <c r="AC46" s="483"/>
      <c r="AD46" s="484"/>
      <c r="AE46" s="552"/>
      <c r="AF46" s="553"/>
      <c r="AG46" s="553"/>
      <c r="AH46" s="554"/>
      <c r="AI46" s="640"/>
      <c r="AJ46" s="536"/>
      <c r="AK46" s="536"/>
      <c r="AL46" s="536"/>
      <c r="AM46" s="641"/>
      <c r="AN46" s="168"/>
      <c r="AO46" s="486"/>
      <c r="AP46" s="486"/>
      <c r="AQ46" s="482"/>
      <c r="AR46" s="483"/>
      <c r="AS46" s="483"/>
      <c r="AT46" s="483"/>
      <c r="AU46" s="483"/>
      <c r="AV46" s="483"/>
      <c r="AW46" s="484"/>
      <c r="AX46" s="486"/>
      <c r="AY46" s="486"/>
      <c r="AZ46" s="486"/>
      <c r="BA46" s="482"/>
      <c r="BB46" s="483"/>
      <c r="BC46" s="483"/>
      <c r="BD46" s="483"/>
      <c r="BE46" s="483"/>
      <c r="BF46" s="557"/>
      <c r="BG46" s="558"/>
      <c r="BH46" s="558"/>
      <c r="BI46" s="558"/>
      <c r="BJ46" s="558"/>
      <c r="BK46" s="558"/>
      <c r="BL46" s="558"/>
      <c r="BM46" s="558"/>
      <c r="BN46" s="558"/>
      <c r="BO46" s="558"/>
      <c r="BP46" s="558"/>
      <c r="BQ46" s="558"/>
      <c r="BR46" s="558"/>
      <c r="BS46" s="558"/>
      <c r="BT46" s="558"/>
      <c r="BU46" s="558"/>
      <c r="BV46" s="558"/>
      <c r="BW46" s="558"/>
      <c r="BX46" s="558"/>
      <c r="BY46" s="558"/>
      <c r="BZ46" s="558"/>
      <c r="CA46" s="558"/>
      <c r="CB46" s="558"/>
      <c r="CC46" s="558"/>
      <c r="CD46" s="558"/>
      <c r="CE46" s="559"/>
    </row>
    <row r="47" spans="1:85" ht="4.5" customHeight="1" thickBot="1">
      <c r="B47" s="468" t="s">
        <v>201</v>
      </c>
      <c r="C47" s="469"/>
      <c r="D47" s="469"/>
      <c r="E47" s="469">
        <f>C26</f>
        <v>7</v>
      </c>
      <c r="F47" s="469"/>
      <c r="G47" s="127" t="s">
        <v>78</v>
      </c>
      <c r="H47" s="127"/>
      <c r="I47" s="127"/>
      <c r="J47" s="127"/>
      <c r="K47" s="127"/>
      <c r="L47" s="127"/>
      <c r="M47" s="127"/>
      <c r="N47" s="127"/>
      <c r="O47" s="127"/>
      <c r="P47" s="127"/>
      <c r="Q47" s="127"/>
      <c r="R47" s="127"/>
      <c r="S47" s="127"/>
      <c r="T47" s="132"/>
      <c r="U47" s="538" t="s">
        <v>30</v>
      </c>
      <c r="V47" s="539"/>
      <c r="W47" s="539"/>
      <c r="X47" s="540"/>
      <c r="Y47" s="127" t="s">
        <v>174</v>
      </c>
      <c r="Z47" s="128"/>
      <c r="AA47" s="128"/>
      <c r="AB47" s="105">
        <f>C35</f>
        <v>8</v>
      </c>
      <c r="AC47" s="131" t="s">
        <v>74</v>
      </c>
      <c r="AD47" s="127"/>
      <c r="AE47" s="127"/>
      <c r="AF47" s="127"/>
      <c r="AG47" s="132"/>
      <c r="AH47" s="345" t="s">
        <v>175</v>
      </c>
      <c r="AI47" s="346"/>
      <c r="AJ47" s="346"/>
      <c r="AK47" s="4"/>
      <c r="AL47" s="349">
        <f>C35</f>
        <v>8</v>
      </c>
      <c r="AM47" s="349"/>
      <c r="AN47" s="349"/>
      <c r="AO47" s="349"/>
      <c r="AP47" s="346" t="s">
        <v>77</v>
      </c>
      <c r="AQ47" s="562"/>
      <c r="AR47" s="562"/>
      <c r="AS47" s="562"/>
      <c r="AT47" s="562"/>
      <c r="AU47" s="562"/>
      <c r="AV47" s="562"/>
      <c r="AW47" s="562"/>
      <c r="AX47" s="562"/>
      <c r="AY47" s="562"/>
      <c r="AZ47" s="562"/>
      <c r="BA47" s="563"/>
      <c r="BB47" s="441"/>
      <c r="BC47" s="442"/>
      <c r="BD47" s="442"/>
      <c r="BE47" s="442"/>
      <c r="BF47" s="442"/>
      <c r="BG47" s="442"/>
      <c r="BH47" s="442"/>
      <c r="BI47" s="442"/>
      <c r="BJ47" s="442"/>
      <c r="BK47" s="442"/>
      <c r="BL47" s="442"/>
      <c r="BM47" s="442"/>
      <c r="BN47" s="442"/>
      <c r="BO47" s="442"/>
      <c r="BP47" s="442"/>
      <c r="BQ47" s="442"/>
      <c r="BR47" s="442"/>
      <c r="BS47" s="442"/>
      <c r="BT47" s="442"/>
      <c r="BU47" s="442"/>
      <c r="BV47" s="442"/>
      <c r="BW47" s="443"/>
      <c r="BX47" s="135"/>
      <c r="BY47" s="105"/>
      <c r="BZ47" s="105"/>
      <c r="CA47" s="105"/>
      <c r="CB47" s="423"/>
      <c r="CC47" s="423"/>
      <c r="CD47" s="423"/>
      <c r="CE47" s="423"/>
    </row>
    <row r="48" spans="1:85" ht="6" customHeight="1">
      <c r="B48" s="470"/>
      <c r="C48" s="471"/>
      <c r="D48" s="471"/>
      <c r="E48" s="471"/>
      <c r="F48" s="471"/>
      <c r="G48" s="133"/>
      <c r="H48" s="133"/>
      <c r="I48" s="133"/>
      <c r="J48" s="133"/>
      <c r="K48" s="133"/>
      <c r="L48" s="133"/>
      <c r="M48" s="133"/>
      <c r="N48" s="133"/>
      <c r="O48" s="133"/>
      <c r="P48" s="133"/>
      <c r="Q48" s="133"/>
      <c r="R48" s="133"/>
      <c r="S48" s="133"/>
      <c r="T48" s="134"/>
      <c r="U48" s="541"/>
      <c r="V48" s="201"/>
      <c r="W48" s="201"/>
      <c r="X48" s="542"/>
      <c r="Y48" s="129"/>
      <c r="Z48" s="129"/>
      <c r="AA48" s="129"/>
      <c r="AB48" s="130"/>
      <c r="AC48" s="133"/>
      <c r="AD48" s="133"/>
      <c r="AE48" s="133"/>
      <c r="AF48" s="133"/>
      <c r="AG48" s="134"/>
      <c r="AH48" s="347"/>
      <c r="AI48" s="348"/>
      <c r="AJ48" s="348"/>
      <c r="AK48" s="19"/>
      <c r="AL48" s="350"/>
      <c r="AM48" s="350"/>
      <c r="AN48" s="350"/>
      <c r="AO48" s="350"/>
      <c r="AP48" s="564"/>
      <c r="AQ48" s="564"/>
      <c r="AR48" s="564"/>
      <c r="AS48" s="564"/>
      <c r="AT48" s="564"/>
      <c r="AU48" s="564"/>
      <c r="AV48" s="564"/>
      <c r="AW48" s="564"/>
      <c r="AX48" s="564"/>
      <c r="AY48" s="564"/>
      <c r="AZ48" s="564"/>
      <c r="BA48" s="565"/>
      <c r="BB48" s="444"/>
      <c r="BC48" s="445"/>
      <c r="BD48" s="445"/>
      <c r="BE48" s="445"/>
      <c r="BF48" s="445"/>
      <c r="BG48" s="445"/>
      <c r="BH48" s="445"/>
      <c r="BI48" s="445"/>
      <c r="BJ48" s="445"/>
      <c r="BK48" s="445"/>
      <c r="BL48" s="445"/>
      <c r="BM48" s="445"/>
      <c r="BN48" s="445"/>
      <c r="BO48" s="445"/>
      <c r="BP48" s="445"/>
      <c r="BQ48" s="445"/>
      <c r="BR48" s="445"/>
      <c r="BS48" s="445"/>
      <c r="BT48" s="445"/>
      <c r="BU48" s="445"/>
      <c r="BV48" s="445"/>
      <c r="BW48" s="446"/>
      <c r="BX48" s="642"/>
      <c r="BY48" s="160"/>
      <c r="BZ48" s="160"/>
      <c r="CA48" s="160"/>
      <c r="CB48" s="406" t="s">
        <v>35</v>
      </c>
      <c r="CC48" s="407"/>
      <c r="CD48" s="407"/>
      <c r="CE48" s="408"/>
    </row>
    <row r="49" spans="2:83" ht="6" customHeight="1">
      <c r="B49" s="450" t="s">
        <v>28</v>
      </c>
      <c r="C49" s="451"/>
      <c r="D49" s="451"/>
      <c r="E49" s="451"/>
      <c r="F49" s="451"/>
      <c r="G49" s="451"/>
      <c r="H49" s="451"/>
      <c r="I49" s="452"/>
      <c r="J49" s="456" t="s">
        <v>29</v>
      </c>
      <c r="K49" s="457"/>
      <c r="L49" s="457"/>
      <c r="M49" s="457"/>
      <c r="N49" s="457"/>
      <c r="O49" s="457"/>
      <c r="P49" s="457"/>
      <c r="Q49" s="457"/>
      <c r="R49" s="457"/>
      <c r="S49" s="457"/>
      <c r="T49" s="458"/>
      <c r="U49" s="541"/>
      <c r="V49" s="201"/>
      <c r="W49" s="201"/>
      <c r="X49" s="542"/>
      <c r="Y49" s="457" t="s">
        <v>31</v>
      </c>
      <c r="Z49" s="457"/>
      <c r="AA49" s="457"/>
      <c r="AB49" s="458"/>
      <c r="AC49" s="456" t="s">
        <v>29</v>
      </c>
      <c r="AD49" s="457"/>
      <c r="AE49" s="457"/>
      <c r="AF49" s="457"/>
      <c r="AG49" s="458"/>
      <c r="AH49" s="488"/>
      <c r="AI49" s="489"/>
      <c r="AJ49" s="489"/>
      <c r="AK49" s="490"/>
      <c r="AL49" s="526" t="s">
        <v>33</v>
      </c>
      <c r="AM49" s="527"/>
      <c r="AN49" s="527"/>
      <c r="AO49" s="527"/>
      <c r="AP49" s="527"/>
      <c r="AQ49" s="527"/>
      <c r="AR49" s="527"/>
      <c r="AS49" s="528"/>
      <c r="AT49" s="526" t="s">
        <v>34</v>
      </c>
      <c r="AU49" s="527"/>
      <c r="AV49" s="527"/>
      <c r="AW49" s="527"/>
      <c r="AX49" s="527"/>
      <c r="AY49" s="527"/>
      <c r="AZ49" s="527"/>
      <c r="BA49" s="528"/>
      <c r="BB49" s="444"/>
      <c r="BC49" s="445"/>
      <c r="BD49" s="445"/>
      <c r="BE49" s="445"/>
      <c r="BF49" s="445"/>
      <c r="BG49" s="445"/>
      <c r="BH49" s="445"/>
      <c r="BI49" s="445"/>
      <c r="BJ49" s="445"/>
      <c r="BK49" s="445"/>
      <c r="BL49" s="445"/>
      <c r="BM49" s="445"/>
      <c r="BN49" s="445"/>
      <c r="BO49" s="445"/>
      <c r="BP49" s="445"/>
      <c r="BQ49" s="445"/>
      <c r="BR49" s="445"/>
      <c r="BS49" s="445"/>
      <c r="BT49" s="445"/>
      <c r="BU49" s="445"/>
      <c r="BV49" s="445"/>
      <c r="BW49" s="446"/>
      <c r="BX49" s="642"/>
      <c r="BY49" s="160"/>
      <c r="BZ49" s="160"/>
      <c r="CA49" s="160"/>
      <c r="CB49" s="409"/>
      <c r="CC49" s="239"/>
      <c r="CD49" s="239"/>
      <c r="CE49" s="410"/>
    </row>
    <row r="50" spans="2:83" ht="8.25" customHeight="1">
      <c r="B50" s="453"/>
      <c r="C50" s="454"/>
      <c r="D50" s="454"/>
      <c r="E50" s="454"/>
      <c r="F50" s="454"/>
      <c r="G50" s="454"/>
      <c r="H50" s="454"/>
      <c r="I50" s="455"/>
      <c r="J50" s="459"/>
      <c r="K50" s="460"/>
      <c r="L50" s="460"/>
      <c r="M50" s="460"/>
      <c r="N50" s="460"/>
      <c r="O50" s="460"/>
      <c r="P50" s="460"/>
      <c r="Q50" s="460"/>
      <c r="R50" s="460"/>
      <c r="S50" s="460"/>
      <c r="T50" s="461"/>
      <c r="U50" s="543"/>
      <c r="V50" s="544"/>
      <c r="W50" s="544"/>
      <c r="X50" s="472"/>
      <c r="Y50" s="460"/>
      <c r="Z50" s="460"/>
      <c r="AA50" s="460"/>
      <c r="AB50" s="461"/>
      <c r="AC50" s="459"/>
      <c r="AD50" s="460"/>
      <c r="AE50" s="460"/>
      <c r="AF50" s="460"/>
      <c r="AG50" s="461"/>
      <c r="AH50" s="161"/>
      <c r="AI50" s="130"/>
      <c r="AJ50" s="130"/>
      <c r="AK50" s="491"/>
      <c r="AL50" s="529"/>
      <c r="AM50" s="530"/>
      <c r="AN50" s="530"/>
      <c r="AO50" s="530"/>
      <c r="AP50" s="530"/>
      <c r="AQ50" s="530"/>
      <c r="AR50" s="530"/>
      <c r="AS50" s="531"/>
      <c r="AT50" s="529"/>
      <c r="AU50" s="530"/>
      <c r="AV50" s="530"/>
      <c r="AW50" s="530"/>
      <c r="AX50" s="530"/>
      <c r="AY50" s="530"/>
      <c r="AZ50" s="530"/>
      <c r="BA50" s="531"/>
      <c r="BB50" s="447"/>
      <c r="BC50" s="448"/>
      <c r="BD50" s="448"/>
      <c r="BE50" s="448"/>
      <c r="BF50" s="448"/>
      <c r="BG50" s="448"/>
      <c r="BH50" s="448"/>
      <c r="BI50" s="448"/>
      <c r="BJ50" s="448"/>
      <c r="BK50" s="448"/>
      <c r="BL50" s="448"/>
      <c r="BM50" s="448"/>
      <c r="BN50" s="448"/>
      <c r="BO50" s="448"/>
      <c r="BP50" s="448"/>
      <c r="BQ50" s="448"/>
      <c r="BR50" s="448"/>
      <c r="BS50" s="448"/>
      <c r="BT50" s="448"/>
      <c r="BU50" s="448"/>
      <c r="BV50" s="448"/>
      <c r="BW50" s="449"/>
      <c r="BX50" s="642"/>
      <c r="BY50" s="160"/>
      <c r="BZ50" s="160"/>
      <c r="CA50" s="160"/>
      <c r="CB50" s="411"/>
      <c r="CC50" s="412"/>
      <c r="CD50" s="412"/>
      <c r="CE50" s="413"/>
    </row>
    <row r="51" spans="2:83" ht="25.5" customHeight="1">
      <c r="B51" s="545"/>
      <c r="C51" s="157"/>
      <c r="D51" s="157"/>
      <c r="E51" s="157"/>
      <c r="F51" s="157"/>
      <c r="G51" s="157"/>
      <c r="H51" s="157"/>
      <c r="I51" s="158"/>
      <c r="J51" s="156"/>
      <c r="K51" s="157"/>
      <c r="L51" s="157"/>
      <c r="M51" s="157"/>
      <c r="N51" s="157"/>
      <c r="O51" s="157"/>
      <c r="P51" s="157"/>
      <c r="Q51" s="157"/>
      <c r="R51" s="157"/>
      <c r="S51" s="157"/>
      <c r="T51" s="158"/>
      <c r="U51" s="492"/>
      <c r="V51" s="493"/>
      <c r="W51" s="493"/>
      <c r="X51" s="494"/>
      <c r="Y51" s="156"/>
      <c r="Z51" s="157"/>
      <c r="AA51" s="157"/>
      <c r="AB51" s="158"/>
      <c r="AC51" s="156"/>
      <c r="AD51" s="157"/>
      <c r="AE51" s="157"/>
      <c r="AF51" s="157"/>
      <c r="AG51" s="158"/>
      <c r="AH51" s="495"/>
      <c r="AI51" s="496"/>
      <c r="AJ51" s="496"/>
      <c r="AK51" s="497"/>
      <c r="AL51" s="370"/>
      <c r="AM51" s="371"/>
      <c r="AN51" s="371"/>
      <c r="AO51" s="371"/>
      <c r="AP51" s="371"/>
      <c r="AQ51" s="371"/>
      <c r="AR51" s="371"/>
      <c r="AS51" s="372"/>
      <c r="AT51" s="373"/>
      <c r="AU51" s="374"/>
      <c r="AV51" s="374"/>
      <c r="AW51" s="374"/>
      <c r="AX51" s="374"/>
      <c r="AY51" s="374"/>
      <c r="AZ51" s="374"/>
      <c r="BA51" s="375"/>
      <c r="BB51" s="387"/>
      <c r="BC51" s="388"/>
      <c r="BD51" s="388"/>
      <c r="BE51" s="388"/>
      <c r="BF51" s="388"/>
      <c r="BG51" s="388"/>
      <c r="BH51" s="388"/>
      <c r="BI51" s="388"/>
      <c r="BJ51" s="388"/>
      <c r="BK51" s="389"/>
      <c r="BL51" s="396"/>
      <c r="BM51" s="397"/>
      <c r="BN51" s="397"/>
      <c r="BO51" s="397"/>
      <c r="BP51" s="397"/>
      <c r="BQ51" s="397"/>
      <c r="BR51" s="397"/>
      <c r="BS51" s="397"/>
      <c r="BT51" s="397"/>
      <c r="BU51" s="397"/>
      <c r="BV51" s="397"/>
      <c r="BW51" s="398"/>
      <c r="BX51" s="642"/>
      <c r="BY51" s="160"/>
      <c r="BZ51" s="160"/>
      <c r="CA51" s="160"/>
      <c r="CB51" s="376"/>
      <c r="CC51" s="377"/>
      <c r="CD51" s="377"/>
      <c r="CE51" s="378"/>
    </row>
    <row r="52" spans="2:83" ht="14.25" customHeight="1">
      <c r="B52" s="595"/>
      <c r="C52" s="509"/>
      <c r="D52" s="509"/>
      <c r="E52" s="509"/>
      <c r="F52" s="509"/>
      <c r="G52" s="509"/>
      <c r="H52" s="509"/>
      <c r="I52" s="510"/>
      <c r="J52" s="508"/>
      <c r="K52" s="509"/>
      <c r="L52" s="509"/>
      <c r="M52" s="509"/>
      <c r="N52" s="509"/>
      <c r="O52" s="509"/>
      <c r="P52" s="509"/>
      <c r="Q52" s="509"/>
      <c r="R52" s="509"/>
      <c r="S52" s="509"/>
      <c r="T52" s="510"/>
      <c r="U52" s="566"/>
      <c r="V52" s="567"/>
      <c r="W52" s="567"/>
      <c r="X52" s="568"/>
      <c r="Y52" s="509"/>
      <c r="Z52" s="509"/>
      <c r="AA52" s="509"/>
      <c r="AB52" s="510"/>
      <c r="AC52" s="508"/>
      <c r="AD52" s="509"/>
      <c r="AE52" s="509"/>
      <c r="AF52" s="509"/>
      <c r="AG52" s="510"/>
      <c r="AH52" s="517"/>
      <c r="AI52" s="518"/>
      <c r="AJ52" s="518"/>
      <c r="AK52" s="519"/>
      <c r="AL52" s="361"/>
      <c r="AM52" s="362"/>
      <c r="AN52" s="362"/>
      <c r="AO52" s="362"/>
      <c r="AP52" s="362"/>
      <c r="AQ52" s="362"/>
      <c r="AR52" s="362"/>
      <c r="AS52" s="363"/>
      <c r="AT52" s="354"/>
      <c r="AU52" s="355"/>
      <c r="AV52" s="355"/>
      <c r="AW52" s="355"/>
      <c r="AX52" s="355"/>
      <c r="AY52" s="355"/>
      <c r="AZ52" s="355"/>
      <c r="BA52" s="356"/>
      <c r="BB52" s="390"/>
      <c r="BC52" s="391"/>
      <c r="BD52" s="391"/>
      <c r="BE52" s="391"/>
      <c r="BF52" s="391"/>
      <c r="BG52" s="391"/>
      <c r="BH52" s="391"/>
      <c r="BI52" s="391"/>
      <c r="BJ52" s="391"/>
      <c r="BK52" s="392"/>
      <c r="BL52" s="390"/>
      <c r="BM52" s="391"/>
      <c r="BN52" s="391"/>
      <c r="BO52" s="391"/>
      <c r="BP52" s="391"/>
      <c r="BQ52" s="391"/>
      <c r="BR52" s="391"/>
      <c r="BS52" s="391"/>
      <c r="BT52" s="391"/>
      <c r="BU52" s="391"/>
      <c r="BV52" s="391"/>
      <c r="BW52" s="399"/>
      <c r="BX52" s="642"/>
      <c r="BY52" s="160"/>
      <c r="BZ52" s="160"/>
      <c r="CA52" s="160"/>
      <c r="CB52" s="379"/>
      <c r="CC52" s="380"/>
      <c r="CD52" s="380"/>
      <c r="CE52" s="381"/>
    </row>
    <row r="53" spans="2:83" ht="7.5" customHeight="1">
      <c r="B53" s="597"/>
      <c r="C53" s="512"/>
      <c r="D53" s="512"/>
      <c r="E53" s="512"/>
      <c r="F53" s="512"/>
      <c r="G53" s="512"/>
      <c r="H53" s="512"/>
      <c r="I53" s="513"/>
      <c r="J53" s="511"/>
      <c r="K53" s="512"/>
      <c r="L53" s="512"/>
      <c r="M53" s="512"/>
      <c r="N53" s="512"/>
      <c r="O53" s="512"/>
      <c r="P53" s="512"/>
      <c r="Q53" s="512"/>
      <c r="R53" s="512"/>
      <c r="S53" s="512"/>
      <c r="T53" s="513"/>
      <c r="U53" s="592"/>
      <c r="V53" s="593"/>
      <c r="W53" s="593"/>
      <c r="X53" s="594"/>
      <c r="Y53" s="512"/>
      <c r="Z53" s="512"/>
      <c r="AA53" s="512"/>
      <c r="AB53" s="513"/>
      <c r="AC53" s="511"/>
      <c r="AD53" s="512"/>
      <c r="AE53" s="512"/>
      <c r="AF53" s="512"/>
      <c r="AG53" s="513"/>
      <c r="AH53" s="520"/>
      <c r="AI53" s="521"/>
      <c r="AJ53" s="521"/>
      <c r="AK53" s="522"/>
      <c r="AL53" s="364"/>
      <c r="AM53" s="365"/>
      <c r="AN53" s="365"/>
      <c r="AO53" s="365"/>
      <c r="AP53" s="365"/>
      <c r="AQ53" s="365"/>
      <c r="AR53" s="365"/>
      <c r="AS53" s="366"/>
      <c r="AT53" s="357"/>
      <c r="AU53" s="358"/>
      <c r="AV53" s="358"/>
      <c r="AW53" s="358"/>
      <c r="AX53" s="358"/>
      <c r="AY53" s="358"/>
      <c r="AZ53" s="358"/>
      <c r="BA53" s="359"/>
      <c r="BB53" s="393"/>
      <c r="BC53" s="394"/>
      <c r="BD53" s="394"/>
      <c r="BE53" s="394"/>
      <c r="BF53" s="394"/>
      <c r="BG53" s="394"/>
      <c r="BH53" s="394"/>
      <c r="BI53" s="394"/>
      <c r="BJ53" s="394"/>
      <c r="BK53" s="395"/>
      <c r="BL53" s="393"/>
      <c r="BM53" s="394"/>
      <c r="BN53" s="394"/>
      <c r="BO53" s="394"/>
      <c r="BP53" s="394"/>
      <c r="BQ53" s="394"/>
      <c r="BR53" s="394"/>
      <c r="BS53" s="394"/>
      <c r="BT53" s="394"/>
      <c r="BU53" s="394"/>
      <c r="BV53" s="394"/>
      <c r="BW53" s="400"/>
      <c r="BX53" s="642"/>
      <c r="BY53" s="160"/>
      <c r="BZ53" s="160"/>
      <c r="CA53" s="160"/>
      <c r="CB53" s="382"/>
      <c r="CC53" s="383"/>
      <c r="CD53" s="383"/>
      <c r="CE53" s="384"/>
    </row>
    <row r="54" spans="2:83" ht="5.25" customHeight="1">
      <c r="B54" s="596"/>
      <c r="C54" s="515"/>
      <c r="D54" s="515"/>
      <c r="E54" s="515"/>
      <c r="F54" s="515"/>
      <c r="G54" s="515"/>
      <c r="H54" s="515"/>
      <c r="I54" s="516"/>
      <c r="J54" s="514"/>
      <c r="K54" s="515"/>
      <c r="L54" s="515"/>
      <c r="M54" s="515"/>
      <c r="N54" s="515"/>
      <c r="O54" s="515"/>
      <c r="P54" s="515"/>
      <c r="Q54" s="515"/>
      <c r="R54" s="515"/>
      <c r="S54" s="515"/>
      <c r="T54" s="516"/>
      <c r="U54" s="569"/>
      <c r="V54" s="570"/>
      <c r="W54" s="570"/>
      <c r="X54" s="571"/>
      <c r="Y54" s="515"/>
      <c r="Z54" s="515"/>
      <c r="AA54" s="515"/>
      <c r="AB54" s="516"/>
      <c r="AC54" s="514"/>
      <c r="AD54" s="515"/>
      <c r="AE54" s="515"/>
      <c r="AF54" s="515"/>
      <c r="AG54" s="516"/>
      <c r="AH54" s="523"/>
      <c r="AI54" s="524"/>
      <c r="AJ54" s="524"/>
      <c r="AK54" s="525"/>
      <c r="AL54" s="367"/>
      <c r="AM54" s="368"/>
      <c r="AN54" s="368"/>
      <c r="AO54" s="368"/>
      <c r="AP54" s="368"/>
      <c r="AQ54" s="368"/>
      <c r="AR54" s="368"/>
      <c r="AS54" s="369"/>
      <c r="AT54" s="360"/>
      <c r="AU54" s="352"/>
      <c r="AV54" s="352"/>
      <c r="AW54" s="352"/>
      <c r="AX54" s="352"/>
      <c r="AY54" s="352"/>
      <c r="AZ54" s="352"/>
      <c r="BA54" s="353"/>
      <c r="BB54" s="396"/>
      <c r="BC54" s="397"/>
      <c r="BD54" s="397"/>
      <c r="BE54" s="397"/>
      <c r="BF54" s="397"/>
      <c r="BG54" s="397"/>
      <c r="BH54" s="397"/>
      <c r="BI54" s="397"/>
      <c r="BJ54" s="397"/>
      <c r="BK54" s="401"/>
      <c r="BL54" s="396"/>
      <c r="BM54" s="397"/>
      <c r="BN54" s="397"/>
      <c r="BO54" s="397"/>
      <c r="BP54" s="397"/>
      <c r="BQ54" s="397"/>
      <c r="BR54" s="397"/>
      <c r="BS54" s="397"/>
      <c r="BT54" s="397"/>
      <c r="BU54" s="397"/>
      <c r="BV54" s="397"/>
      <c r="BW54" s="398"/>
      <c r="BX54" s="642"/>
      <c r="BY54" s="160"/>
      <c r="BZ54" s="160"/>
      <c r="CA54" s="160"/>
      <c r="CB54" s="376"/>
      <c r="CC54" s="377"/>
      <c r="CD54" s="377"/>
      <c r="CE54" s="378"/>
    </row>
    <row r="55" spans="2:83" ht="18" customHeight="1">
      <c r="B55" s="595"/>
      <c r="C55" s="509"/>
      <c r="D55" s="509"/>
      <c r="E55" s="509"/>
      <c r="F55" s="509"/>
      <c r="G55" s="509"/>
      <c r="H55" s="509"/>
      <c r="I55" s="510"/>
      <c r="J55" s="508"/>
      <c r="K55" s="509"/>
      <c r="L55" s="509"/>
      <c r="M55" s="509"/>
      <c r="N55" s="509"/>
      <c r="O55" s="509"/>
      <c r="P55" s="509"/>
      <c r="Q55" s="509"/>
      <c r="R55" s="509"/>
      <c r="S55" s="509"/>
      <c r="T55" s="510"/>
      <c r="U55" s="566"/>
      <c r="V55" s="567"/>
      <c r="W55" s="567"/>
      <c r="X55" s="568"/>
      <c r="Y55" s="509"/>
      <c r="Z55" s="509"/>
      <c r="AA55" s="509"/>
      <c r="AB55" s="510"/>
      <c r="AC55" s="508"/>
      <c r="AD55" s="509"/>
      <c r="AE55" s="509"/>
      <c r="AF55" s="509"/>
      <c r="AG55" s="510"/>
      <c r="AH55" s="498"/>
      <c r="AI55" s="499"/>
      <c r="AJ55" s="499"/>
      <c r="AK55" s="500"/>
      <c r="AL55" s="354"/>
      <c r="AM55" s="504"/>
      <c r="AN55" s="504"/>
      <c r="AO55" s="504"/>
      <c r="AP55" s="504"/>
      <c r="AQ55" s="504"/>
      <c r="AR55" s="504"/>
      <c r="AS55" s="505"/>
      <c r="AT55" s="354"/>
      <c r="AU55" s="355"/>
      <c r="AV55" s="355"/>
      <c r="AW55" s="355"/>
      <c r="AX55" s="355"/>
      <c r="AY55" s="355"/>
      <c r="AZ55" s="355"/>
      <c r="BA55" s="356"/>
      <c r="BB55" s="402"/>
      <c r="BC55" s="403"/>
      <c r="BD55" s="403"/>
      <c r="BE55" s="403"/>
      <c r="BF55" s="403"/>
      <c r="BG55" s="403"/>
      <c r="BH55" s="403"/>
      <c r="BI55" s="403"/>
      <c r="BJ55" s="403"/>
      <c r="BK55" s="404"/>
      <c r="BL55" s="402"/>
      <c r="BM55" s="403"/>
      <c r="BN55" s="403"/>
      <c r="BO55" s="403"/>
      <c r="BP55" s="403"/>
      <c r="BQ55" s="403"/>
      <c r="BR55" s="403"/>
      <c r="BS55" s="403"/>
      <c r="BT55" s="403"/>
      <c r="BU55" s="403"/>
      <c r="BV55" s="403"/>
      <c r="BW55" s="405"/>
      <c r="BX55" s="642"/>
      <c r="BY55" s="160"/>
      <c r="BZ55" s="160"/>
      <c r="CA55" s="160"/>
      <c r="CB55" s="379"/>
      <c r="CC55" s="380"/>
      <c r="CD55" s="380"/>
      <c r="CE55" s="381"/>
    </row>
    <row r="56" spans="2:83" ht="12" customHeight="1">
      <c r="B56" s="596"/>
      <c r="C56" s="515"/>
      <c r="D56" s="515"/>
      <c r="E56" s="515"/>
      <c r="F56" s="515"/>
      <c r="G56" s="515"/>
      <c r="H56" s="515"/>
      <c r="I56" s="516"/>
      <c r="J56" s="514"/>
      <c r="K56" s="515"/>
      <c r="L56" s="515"/>
      <c r="M56" s="515"/>
      <c r="N56" s="515"/>
      <c r="O56" s="515"/>
      <c r="P56" s="515"/>
      <c r="Q56" s="515"/>
      <c r="R56" s="515"/>
      <c r="S56" s="515"/>
      <c r="T56" s="516"/>
      <c r="U56" s="569"/>
      <c r="V56" s="570"/>
      <c r="W56" s="570"/>
      <c r="X56" s="571"/>
      <c r="Y56" s="515"/>
      <c r="Z56" s="515"/>
      <c r="AA56" s="515"/>
      <c r="AB56" s="516"/>
      <c r="AC56" s="514"/>
      <c r="AD56" s="515"/>
      <c r="AE56" s="515"/>
      <c r="AF56" s="515"/>
      <c r="AG56" s="516"/>
      <c r="AH56" s="501"/>
      <c r="AI56" s="502"/>
      <c r="AJ56" s="502"/>
      <c r="AK56" s="503"/>
      <c r="AL56" s="351"/>
      <c r="AM56" s="506"/>
      <c r="AN56" s="506"/>
      <c r="AO56" s="506"/>
      <c r="AP56" s="506"/>
      <c r="AQ56" s="506"/>
      <c r="AR56" s="506"/>
      <c r="AS56" s="507"/>
      <c r="AT56" s="351"/>
      <c r="AU56" s="352"/>
      <c r="AV56" s="352"/>
      <c r="AW56" s="352"/>
      <c r="AX56" s="352"/>
      <c r="AY56" s="352"/>
      <c r="AZ56" s="352"/>
      <c r="BA56" s="353"/>
      <c r="BB56" s="390"/>
      <c r="BC56" s="391"/>
      <c r="BD56" s="391"/>
      <c r="BE56" s="391"/>
      <c r="BF56" s="391"/>
      <c r="BG56" s="391"/>
      <c r="BH56" s="391"/>
      <c r="BI56" s="391"/>
      <c r="BJ56" s="391"/>
      <c r="BK56" s="392"/>
      <c r="BL56" s="390"/>
      <c r="BM56" s="391"/>
      <c r="BN56" s="391"/>
      <c r="BO56" s="391"/>
      <c r="BP56" s="391"/>
      <c r="BQ56" s="391"/>
      <c r="BR56" s="391"/>
      <c r="BS56" s="391"/>
      <c r="BT56" s="391"/>
      <c r="BU56" s="391"/>
      <c r="BV56" s="391"/>
      <c r="BW56" s="399"/>
      <c r="BX56" s="642"/>
      <c r="BY56" s="160"/>
      <c r="BZ56" s="160"/>
      <c r="CA56" s="160"/>
      <c r="CB56" s="379"/>
      <c r="CC56" s="380"/>
      <c r="CD56" s="380"/>
      <c r="CE56" s="381"/>
    </row>
    <row r="57" spans="2:83" ht="15" customHeight="1">
      <c r="B57" s="595"/>
      <c r="C57" s="509"/>
      <c r="D57" s="509"/>
      <c r="E57" s="509"/>
      <c r="F57" s="509"/>
      <c r="G57" s="509"/>
      <c r="H57" s="509"/>
      <c r="I57" s="510"/>
      <c r="J57" s="508"/>
      <c r="K57" s="509"/>
      <c r="L57" s="509"/>
      <c r="M57" s="509"/>
      <c r="N57" s="509"/>
      <c r="O57" s="509"/>
      <c r="P57" s="509"/>
      <c r="Q57" s="509"/>
      <c r="R57" s="509"/>
      <c r="S57" s="509"/>
      <c r="T57" s="510"/>
      <c r="U57" s="566"/>
      <c r="V57" s="567"/>
      <c r="W57" s="567"/>
      <c r="X57" s="568"/>
      <c r="Y57" s="509"/>
      <c r="Z57" s="509"/>
      <c r="AA57" s="509"/>
      <c r="AB57" s="510"/>
      <c r="AC57" s="508"/>
      <c r="AD57" s="509"/>
      <c r="AE57" s="509"/>
      <c r="AF57" s="509"/>
      <c r="AG57" s="510"/>
      <c r="AH57" s="610"/>
      <c r="AI57" s="499"/>
      <c r="AJ57" s="499"/>
      <c r="AK57" s="500"/>
      <c r="AL57" s="354"/>
      <c r="AM57" s="504"/>
      <c r="AN57" s="504"/>
      <c r="AO57" s="504"/>
      <c r="AP57" s="504"/>
      <c r="AQ57" s="504"/>
      <c r="AR57" s="504"/>
      <c r="AS57" s="505"/>
      <c r="AT57" s="354"/>
      <c r="AU57" s="355"/>
      <c r="AV57" s="355"/>
      <c r="AW57" s="355"/>
      <c r="AX57" s="355"/>
      <c r="AY57" s="355"/>
      <c r="AZ57" s="355"/>
      <c r="BA57" s="356"/>
      <c r="BB57" s="393"/>
      <c r="BC57" s="394"/>
      <c r="BD57" s="394"/>
      <c r="BE57" s="394"/>
      <c r="BF57" s="394"/>
      <c r="BG57" s="394"/>
      <c r="BH57" s="394"/>
      <c r="BI57" s="394"/>
      <c r="BJ57" s="394"/>
      <c r="BK57" s="395"/>
      <c r="BL57" s="393"/>
      <c r="BM57" s="394"/>
      <c r="BN57" s="394"/>
      <c r="BO57" s="394"/>
      <c r="BP57" s="394"/>
      <c r="BQ57" s="394"/>
      <c r="BR57" s="394"/>
      <c r="BS57" s="394"/>
      <c r="BT57" s="394"/>
      <c r="BU57" s="394"/>
      <c r="BV57" s="394"/>
      <c r="BW57" s="400"/>
      <c r="BX57" s="642"/>
      <c r="BY57" s="160"/>
      <c r="BZ57" s="160"/>
      <c r="CA57" s="160"/>
      <c r="CB57" s="382"/>
      <c r="CC57" s="383"/>
      <c r="CD57" s="383"/>
      <c r="CE57" s="384"/>
    </row>
    <row r="58" spans="2:83" ht="14.25" customHeight="1">
      <c r="B58" s="596"/>
      <c r="C58" s="515"/>
      <c r="D58" s="515"/>
      <c r="E58" s="515"/>
      <c r="F58" s="515"/>
      <c r="G58" s="515"/>
      <c r="H58" s="515"/>
      <c r="I58" s="516"/>
      <c r="J58" s="511"/>
      <c r="K58" s="512"/>
      <c r="L58" s="512"/>
      <c r="M58" s="512"/>
      <c r="N58" s="512"/>
      <c r="O58" s="512"/>
      <c r="P58" s="512"/>
      <c r="Q58" s="512"/>
      <c r="R58" s="512"/>
      <c r="S58" s="512"/>
      <c r="T58" s="513"/>
      <c r="U58" s="569"/>
      <c r="V58" s="570"/>
      <c r="W58" s="570"/>
      <c r="X58" s="571"/>
      <c r="Y58" s="512"/>
      <c r="Z58" s="512"/>
      <c r="AA58" s="512"/>
      <c r="AB58" s="513"/>
      <c r="AC58" s="514"/>
      <c r="AD58" s="515"/>
      <c r="AE58" s="515"/>
      <c r="AF58" s="515"/>
      <c r="AG58" s="516"/>
      <c r="AH58" s="611"/>
      <c r="AI58" s="612"/>
      <c r="AJ58" s="612"/>
      <c r="AK58" s="613"/>
      <c r="AL58" s="351"/>
      <c r="AM58" s="506"/>
      <c r="AN58" s="506"/>
      <c r="AO58" s="506"/>
      <c r="AP58" s="506"/>
      <c r="AQ58" s="506"/>
      <c r="AR58" s="506"/>
      <c r="AS58" s="507"/>
      <c r="AT58" s="351"/>
      <c r="AU58" s="352"/>
      <c r="AV58" s="352"/>
      <c r="AW58" s="352"/>
      <c r="AX58" s="352"/>
      <c r="AY58" s="352"/>
      <c r="AZ58" s="352"/>
      <c r="BA58" s="353"/>
      <c r="BB58" s="396"/>
      <c r="BC58" s="397"/>
      <c r="BD58" s="397"/>
      <c r="BE58" s="397"/>
      <c r="BF58" s="397"/>
      <c r="BG58" s="397"/>
      <c r="BH58" s="397"/>
      <c r="BI58" s="397"/>
      <c r="BJ58" s="397"/>
      <c r="BK58" s="401"/>
      <c r="BL58" s="396"/>
      <c r="BM58" s="397"/>
      <c r="BN58" s="397"/>
      <c r="BO58" s="397"/>
      <c r="BP58" s="397"/>
      <c r="BQ58" s="397"/>
      <c r="BR58" s="397"/>
      <c r="BS58" s="397"/>
      <c r="BT58" s="397"/>
      <c r="BU58" s="397"/>
      <c r="BV58" s="397"/>
      <c r="BW58" s="398"/>
      <c r="BX58" s="642"/>
      <c r="BY58" s="160"/>
      <c r="BZ58" s="160"/>
      <c r="CA58" s="160"/>
      <c r="CB58" s="376"/>
      <c r="CC58" s="377"/>
      <c r="CD58" s="377"/>
      <c r="CE58" s="378"/>
    </row>
    <row r="59" spans="2:83" ht="9.75" customHeight="1">
      <c r="B59" s="572"/>
      <c r="C59" s="573"/>
      <c r="D59" s="573"/>
      <c r="E59" s="573"/>
      <c r="F59" s="573"/>
      <c r="G59" s="573"/>
      <c r="H59" s="573"/>
      <c r="I59" s="574"/>
      <c r="J59" s="476">
        <f>INT(SUM(J51:J57)/1000)</f>
        <v>0</v>
      </c>
      <c r="K59" s="477"/>
      <c r="L59" s="477"/>
      <c r="M59" s="477"/>
      <c r="N59" s="477"/>
      <c r="O59" s="477"/>
      <c r="P59" s="477"/>
      <c r="Q59" s="477"/>
      <c r="R59" s="477"/>
      <c r="S59" s="477"/>
      <c r="T59" s="478"/>
      <c r="U59" s="581" t="s">
        <v>36</v>
      </c>
      <c r="V59" s="582"/>
      <c r="W59" s="582"/>
      <c r="X59" s="583"/>
      <c r="Y59" s="620">
        <f>AC59+AI43</f>
        <v>0</v>
      </c>
      <c r="Z59" s="621"/>
      <c r="AA59" s="621"/>
      <c r="AB59" s="622"/>
      <c r="AC59" s="629">
        <f>INT(SUM(AC51:AC57)/1000)</f>
        <v>0</v>
      </c>
      <c r="AD59" s="630"/>
      <c r="AE59" s="630"/>
      <c r="AF59" s="630"/>
      <c r="AG59" s="631"/>
      <c r="AH59" s="581" t="s">
        <v>36</v>
      </c>
      <c r="AI59" s="582"/>
      <c r="AJ59" s="582"/>
      <c r="AK59" s="583"/>
      <c r="AL59" s="614">
        <f>INT(SUM(AL55:AL57)/1000)</f>
        <v>0</v>
      </c>
      <c r="AM59" s="615"/>
      <c r="AN59" s="615"/>
      <c r="AO59" s="615"/>
      <c r="AP59" s="615"/>
      <c r="AQ59" s="615"/>
      <c r="AR59" s="615"/>
      <c r="AS59" s="616"/>
      <c r="AT59" s="614">
        <f>INT(SUM(AT55,AT57)/1000)</f>
        <v>0</v>
      </c>
      <c r="AU59" s="615"/>
      <c r="AV59" s="615"/>
      <c r="AW59" s="615"/>
      <c r="AX59" s="615"/>
      <c r="AY59" s="615"/>
      <c r="AZ59" s="615"/>
      <c r="BA59" s="616"/>
      <c r="BB59" s="402"/>
      <c r="BC59" s="403"/>
      <c r="BD59" s="403"/>
      <c r="BE59" s="403"/>
      <c r="BF59" s="403"/>
      <c r="BG59" s="403"/>
      <c r="BH59" s="403"/>
      <c r="BI59" s="403"/>
      <c r="BJ59" s="403"/>
      <c r="BK59" s="404"/>
      <c r="BL59" s="402"/>
      <c r="BM59" s="403"/>
      <c r="BN59" s="403"/>
      <c r="BO59" s="403"/>
      <c r="BP59" s="403"/>
      <c r="BQ59" s="403"/>
      <c r="BR59" s="403"/>
      <c r="BS59" s="403"/>
      <c r="BT59" s="403"/>
      <c r="BU59" s="403"/>
      <c r="BV59" s="403"/>
      <c r="BW59" s="405"/>
      <c r="BX59" s="642"/>
      <c r="BY59" s="160"/>
      <c r="BZ59" s="160"/>
      <c r="CA59" s="160"/>
      <c r="CB59" s="379"/>
      <c r="CC59" s="380"/>
      <c r="CD59" s="380"/>
      <c r="CE59" s="381"/>
    </row>
    <row r="60" spans="2:83" ht="22.5" customHeight="1" thickBot="1">
      <c r="B60" s="575"/>
      <c r="C60" s="576"/>
      <c r="D60" s="576"/>
      <c r="E60" s="576"/>
      <c r="F60" s="576"/>
      <c r="G60" s="576"/>
      <c r="H60" s="576"/>
      <c r="I60" s="577"/>
      <c r="J60" s="479"/>
      <c r="K60" s="480"/>
      <c r="L60" s="480"/>
      <c r="M60" s="480"/>
      <c r="N60" s="480"/>
      <c r="O60" s="480"/>
      <c r="P60" s="480"/>
      <c r="Q60" s="480"/>
      <c r="R60" s="480"/>
      <c r="S60" s="480"/>
      <c r="T60" s="481"/>
      <c r="U60" s="584"/>
      <c r="V60" s="239"/>
      <c r="W60" s="239"/>
      <c r="X60" s="585"/>
      <c r="Y60" s="623"/>
      <c r="Z60" s="624"/>
      <c r="AA60" s="624"/>
      <c r="AB60" s="625"/>
      <c r="AC60" s="632"/>
      <c r="AD60" s="633"/>
      <c r="AE60" s="633"/>
      <c r="AF60" s="633"/>
      <c r="AG60" s="634"/>
      <c r="AH60" s="584"/>
      <c r="AI60" s="239"/>
      <c r="AJ60" s="239"/>
      <c r="AK60" s="585"/>
      <c r="AL60" s="617"/>
      <c r="AM60" s="618"/>
      <c r="AN60" s="618"/>
      <c r="AO60" s="618"/>
      <c r="AP60" s="618"/>
      <c r="AQ60" s="618"/>
      <c r="AR60" s="618"/>
      <c r="AS60" s="619"/>
      <c r="AT60" s="617"/>
      <c r="AU60" s="618"/>
      <c r="AV60" s="618"/>
      <c r="AW60" s="618"/>
      <c r="AX60" s="618"/>
      <c r="AY60" s="618"/>
      <c r="AZ60" s="618"/>
      <c r="BA60" s="619"/>
      <c r="BB60" s="393"/>
      <c r="BC60" s="394"/>
      <c r="BD60" s="394"/>
      <c r="BE60" s="394"/>
      <c r="BF60" s="394"/>
      <c r="BG60" s="394"/>
      <c r="BH60" s="394"/>
      <c r="BI60" s="394"/>
      <c r="BJ60" s="394"/>
      <c r="BK60" s="395"/>
      <c r="BL60" s="393"/>
      <c r="BM60" s="394"/>
      <c r="BN60" s="394"/>
      <c r="BO60" s="394"/>
      <c r="BP60" s="394"/>
      <c r="BQ60" s="394"/>
      <c r="BR60" s="394"/>
      <c r="BS60" s="394"/>
      <c r="BT60" s="394"/>
      <c r="BU60" s="394"/>
      <c r="BV60" s="394"/>
      <c r="BW60" s="400"/>
      <c r="BX60" s="642"/>
      <c r="BY60" s="160"/>
      <c r="BZ60" s="160"/>
      <c r="CA60" s="160"/>
      <c r="CB60" s="420"/>
      <c r="CC60" s="421"/>
      <c r="CD60" s="421"/>
      <c r="CE60" s="422"/>
    </row>
    <row r="61" spans="2:83" ht="18.75" customHeight="1" thickBot="1">
      <c r="B61" s="578"/>
      <c r="C61" s="579"/>
      <c r="D61" s="579"/>
      <c r="E61" s="579"/>
      <c r="F61" s="579"/>
      <c r="G61" s="579"/>
      <c r="H61" s="579"/>
      <c r="I61" s="580"/>
      <c r="J61" s="589"/>
      <c r="K61" s="590"/>
      <c r="L61" s="590"/>
      <c r="M61" s="590"/>
      <c r="N61" s="590"/>
      <c r="O61" s="590"/>
      <c r="P61" s="590"/>
      <c r="Q61" s="590"/>
      <c r="R61" s="590"/>
      <c r="S61" s="590"/>
      <c r="T61" s="591"/>
      <c r="U61" s="586"/>
      <c r="V61" s="587"/>
      <c r="W61" s="587"/>
      <c r="X61" s="588"/>
      <c r="Y61" s="626"/>
      <c r="Z61" s="627"/>
      <c r="AA61" s="627"/>
      <c r="AB61" s="628"/>
      <c r="AC61" s="635"/>
      <c r="AD61" s="636"/>
      <c r="AE61" s="636"/>
      <c r="AF61" s="636"/>
      <c r="AG61" s="637"/>
      <c r="AH61" s="586"/>
      <c r="AI61" s="587"/>
      <c r="AJ61" s="587"/>
      <c r="AK61" s="588"/>
      <c r="AL61" s="552" t="str">
        <f>IF((AL55+AL57)&gt;0,"","前年度と同額")</f>
        <v>前年度と同額</v>
      </c>
      <c r="AM61" s="553"/>
      <c r="AN61" s="553"/>
      <c r="AO61" s="553"/>
      <c r="AP61" s="553"/>
      <c r="AQ61" s="553"/>
      <c r="AR61" s="553"/>
      <c r="AS61" s="1120"/>
      <c r="AT61" s="552" t="str">
        <f>IF((AT55+AT57)&gt;0,"","前年度と同額")</f>
        <v>前年度と同額</v>
      </c>
      <c r="AU61" s="607"/>
      <c r="AV61" s="607"/>
      <c r="AW61" s="607"/>
      <c r="AX61" s="607"/>
      <c r="AY61" s="607"/>
      <c r="AZ61" s="607"/>
      <c r="BA61" s="609"/>
      <c r="BB61" s="99"/>
      <c r="BC61" s="100"/>
      <c r="BD61" s="100"/>
      <c r="BE61" s="100"/>
      <c r="BF61" s="100"/>
      <c r="BG61" s="100"/>
      <c r="BH61" s="100"/>
      <c r="BI61" s="100"/>
      <c r="BJ61" s="100"/>
      <c r="BK61" s="100"/>
      <c r="BL61" s="100"/>
      <c r="BM61" s="100"/>
      <c r="BN61" s="100"/>
      <c r="BO61" s="100"/>
      <c r="BP61" s="100"/>
      <c r="BQ61" s="100"/>
      <c r="BR61" s="100"/>
      <c r="BS61" s="100"/>
      <c r="BT61" s="100"/>
      <c r="BU61" s="100"/>
      <c r="BV61" s="100"/>
      <c r="BW61" s="101"/>
      <c r="CB61" s="96" t="s">
        <v>176</v>
      </c>
      <c r="CC61" s="97"/>
      <c r="CD61" s="97"/>
      <c r="CE61" s="98"/>
    </row>
    <row r="67" spans="36:36">
      <c r="AJ67" s="14"/>
    </row>
  </sheetData>
  <sheetProtection sheet="1" selectLockedCells="1"/>
  <mergeCells count="482">
    <mergeCell ref="BT22:CE25"/>
    <mergeCell ref="AL61:AS61"/>
    <mergeCell ref="AT61:BA61"/>
    <mergeCell ref="AH57:AK58"/>
    <mergeCell ref="AL57:AS58"/>
    <mergeCell ref="AL59:AS60"/>
    <mergeCell ref="Y59:AB61"/>
    <mergeCell ref="AC59:AG61"/>
    <mergeCell ref="AH59:AK61"/>
    <mergeCell ref="AT59:BA60"/>
    <mergeCell ref="AC57:AG58"/>
    <mergeCell ref="AT57:BA57"/>
    <mergeCell ref="AX40:AZ40"/>
    <mergeCell ref="BA40:BE40"/>
    <mergeCell ref="AO40:AP40"/>
    <mergeCell ref="BA41:BE46"/>
    <mergeCell ref="AX38:AZ38"/>
    <mergeCell ref="AQ41:AW46"/>
    <mergeCell ref="AX41:AZ46"/>
    <mergeCell ref="AI45:AM46"/>
    <mergeCell ref="AQ38:AW38"/>
    <mergeCell ref="BF40:BJ40"/>
    <mergeCell ref="BX47:CA60"/>
    <mergeCell ref="BK42:BS44"/>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I38:AM38"/>
    <mergeCell ref="BA39:BE39"/>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CB58:CE60"/>
    <mergeCell ref="CB47:CE47"/>
    <mergeCell ref="BY40:CE40"/>
    <mergeCell ref="BY41:CE41"/>
    <mergeCell ref="BF41:BJ41"/>
    <mergeCell ref="BK41:BS41"/>
    <mergeCell ref="BF42:BJ44"/>
    <mergeCell ref="BT42:BX44"/>
    <mergeCell ref="BK40:BS40"/>
    <mergeCell ref="BT40:BX40"/>
    <mergeCell ref="BB47:BW50"/>
    <mergeCell ref="BY39:CE39"/>
    <mergeCell ref="BT39:BX39"/>
    <mergeCell ref="BK39:BS39"/>
    <mergeCell ref="AH47:AJ48"/>
    <mergeCell ref="AL47:AO48"/>
    <mergeCell ref="AT58:BA58"/>
    <mergeCell ref="AT55:BA55"/>
    <mergeCell ref="AT56:BA56"/>
    <mergeCell ref="AT52:BA52"/>
    <mergeCell ref="AT53:BA54"/>
    <mergeCell ref="AL52:AS54"/>
    <mergeCell ref="AL51:AS51"/>
    <mergeCell ref="AT51:BA51"/>
    <mergeCell ref="CB54:CE57"/>
    <mergeCell ref="AE41:AH42"/>
    <mergeCell ref="BB51:BK53"/>
    <mergeCell ref="BL51:BW53"/>
    <mergeCell ref="BB54:BK57"/>
    <mergeCell ref="BL54:BW57"/>
    <mergeCell ref="BB58:BK60"/>
    <mergeCell ref="BL58:BW60"/>
    <mergeCell ref="CB48:CE50"/>
    <mergeCell ref="CB51:CE53"/>
    <mergeCell ref="BY42:CE44"/>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A32:BE32"/>
    <mergeCell ref="AQ27:AW27"/>
    <mergeCell ref="BF28:BJ28"/>
    <mergeCell ref="AQ30:AW30"/>
    <mergeCell ref="AQ31:AW31"/>
    <mergeCell ref="BA28:BE28"/>
    <mergeCell ref="BA31:BE31"/>
    <mergeCell ref="BA30:BE30"/>
    <mergeCell ref="AX30:AZ30"/>
    <mergeCell ref="BA29:BE29"/>
    <mergeCell ref="AX31:AZ31"/>
    <mergeCell ref="AX36:AZ36"/>
    <mergeCell ref="AX35:AZ35"/>
    <mergeCell ref="AO31:AP31"/>
    <mergeCell ref="AX34:AZ34"/>
    <mergeCell ref="AO36:AP36"/>
    <mergeCell ref="AQ35:AW35"/>
    <mergeCell ref="AQ36:AW36"/>
    <mergeCell ref="AO28:AP28"/>
    <mergeCell ref="AQ28:AW28"/>
    <mergeCell ref="AO29:AP29"/>
    <mergeCell ref="AO30:AP30"/>
    <mergeCell ref="AX28:AZ28"/>
    <mergeCell ref="AX29:AZ29"/>
    <mergeCell ref="AX32:AZ32"/>
    <mergeCell ref="AQ29:AW29"/>
    <mergeCell ref="AQ32:AW32"/>
    <mergeCell ref="AQ33:AW33"/>
    <mergeCell ref="AB34:AD34"/>
    <mergeCell ref="AE36:AH36"/>
    <mergeCell ref="AE37:AH37"/>
    <mergeCell ref="AI36:AM36"/>
    <mergeCell ref="AQ34:AW34"/>
    <mergeCell ref="AI30:AM30"/>
    <mergeCell ref="AI37:AM37"/>
    <mergeCell ref="AI31:AM31"/>
    <mergeCell ref="AQ37:AW37"/>
    <mergeCell ref="F38:G38"/>
    <mergeCell ref="H36:K36"/>
    <mergeCell ref="B34:G34"/>
    <mergeCell ref="E35:G35"/>
    <mergeCell ref="H33:K33"/>
    <mergeCell ref="L35:S35"/>
    <mergeCell ref="L36:S36"/>
    <mergeCell ref="H35:K35"/>
    <mergeCell ref="L33:S33"/>
    <mergeCell ref="B37:G37"/>
    <mergeCell ref="T35:V35"/>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BF26:BJ26"/>
    <mergeCell ref="AO26:AP26"/>
    <mergeCell ref="AE26:AH26"/>
    <mergeCell ref="BA27:BE27"/>
    <mergeCell ref="W26:Y26"/>
    <mergeCell ref="W27:Y27"/>
    <mergeCell ref="BK26:BS26"/>
    <mergeCell ref="BT26:BX26"/>
    <mergeCell ref="AQ26:AW26"/>
    <mergeCell ref="AX26:AZ26"/>
    <mergeCell ref="AX27:AZ27"/>
    <mergeCell ref="W36:Y36"/>
    <mergeCell ref="AB38:AD38"/>
    <mergeCell ref="Z37:AA37"/>
    <mergeCell ref="AB37:AD37"/>
    <mergeCell ref="W34:Y34"/>
    <mergeCell ref="Z35:AA35"/>
    <mergeCell ref="Z30:AA30"/>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L28:S28"/>
    <mergeCell ref="T28:V28"/>
    <mergeCell ref="AB30:AD30"/>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30:BS30"/>
    <mergeCell ref="BT28:BX28"/>
    <mergeCell ref="BT30:BX30"/>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view="pageBreakPreview" zoomScaleNormal="100" zoomScaleSheetLayoutView="100" workbookViewId="0">
      <selection activeCell="B41" sqref="B41:G46"/>
    </sheetView>
  </sheetViews>
  <sheetFormatPr defaultRowHeight="13.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row r="2" spans="2:84" ht="3" customHeight="1">
      <c r="B2" s="160"/>
      <c r="C2" s="160"/>
      <c r="D2" s="160"/>
      <c r="E2" s="160"/>
      <c r="F2" s="160"/>
      <c r="G2" s="160"/>
      <c r="H2" s="160"/>
      <c r="I2" s="160"/>
      <c r="J2" s="160"/>
      <c r="K2" s="160"/>
      <c r="L2" s="160"/>
      <c r="M2" s="160"/>
      <c r="N2" s="160"/>
      <c r="O2" s="160"/>
      <c r="P2" s="160"/>
      <c r="Q2" s="160"/>
      <c r="R2" s="160"/>
      <c r="S2" s="160"/>
      <c r="T2" s="160"/>
      <c r="U2" s="160"/>
      <c r="V2" s="160"/>
      <c r="W2" s="160"/>
      <c r="X2" s="160"/>
      <c r="Y2" s="238" t="s">
        <v>1</v>
      </c>
      <c r="Z2" s="238"/>
      <c r="AA2" s="238"/>
      <c r="AB2" s="238"/>
      <c r="AC2" s="238"/>
      <c r="AD2" s="238"/>
      <c r="AE2" s="238"/>
      <c r="AF2" s="238"/>
      <c r="AG2" s="238"/>
      <c r="AH2" s="238"/>
      <c r="AI2" s="238"/>
      <c r="AJ2" s="238"/>
      <c r="AK2" s="238"/>
      <c r="AL2" s="238"/>
      <c r="AM2" s="238"/>
      <c r="AN2" s="238"/>
      <c r="AO2" s="238"/>
      <c r="AP2" s="238"/>
      <c r="AQ2" s="709" t="s">
        <v>86</v>
      </c>
      <c r="AR2" s="709"/>
      <c r="AS2" s="709"/>
      <c r="AT2" s="709"/>
      <c r="AU2" s="709"/>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row>
    <row r="3" spans="2:84" ht="14.25" customHeight="1">
      <c r="B3" s="283" t="s">
        <v>0</v>
      </c>
      <c r="C3" s="283"/>
      <c r="D3" s="283"/>
      <c r="E3" s="283"/>
      <c r="F3" s="283"/>
      <c r="G3" s="283"/>
      <c r="H3" s="283"/>
      <c r="I3" s="283"/>
      <c r="J3" s="160"/>
      <c r="K3" s="160"/>
      <c r="L3" s="160"/>
      <c r="M3" s="160"/>
      <c r="N3" s="160"/>
      <c r="O3" s="160"/>
      <c r="P3" s="160"/>
      <c r="Q3" s="160"/>
      <c r="R3" s="160"/>
      <c r="S3" s="160"/>
      <c r="T3" s="160"/>
      <c r="U3" s="160"/>
      <c r="V3" s="160"/>
      <c r="W3" s="160"/>
      <c r="X3" s="160"/>
      <c r="Y3" s="238"/>
      <c r="Z3" s="238"/>
      <c r="AA3" s="238"/>
      <c r="AB3" s="238"/>
      <c r="AC3" s="238"/>
      <c r="AD3" s="238"/>
      <c r="AE3" s="238"/>
      <c r="AF3" s="238"/>
      <c r="AG3" s="238"/>
      <c r="AH3" s="238"/>
      <c r="AI3" s="238"/>
      <c r="AJ3" s="238"/>
      <c r="AK3" s="238"/>
      <c r="AL3" s="238"/>
      <c r="AM3" s="238"/>
      <c r="AN3" s="238"/>
      <c r="AO3" s="238"/>
      <c r="AP3" s="238"/>
      <c r="AQ3" s="709"/>
      <c r="AR3" s="709"/>
      <c r="AS3" s="709"/>
      <c r="AT3" s="709"/>
      <c r="AU3" s="709"/>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row>
    <row r="4" spans="2:84" ht="6" customHeight="1">
      <c r="B4" s="160"/>
      <c r="C4" s="160"/>
      <c r="D4" s="160"/>
      <c r="E4" s="160"/>
      <c r="F4" s="160"/>
      <c r="G4" s="160"/>
      <c r="H4" s="160"/>
      <c r="I4" s="160"/>
      <c r="J4" s="160"/>
      <c r="K4" s="160"/>
      <c r="L4" s="160"/>
      <c r="M4" s="160"/>
      <c r="N4" s="160"/>
      <c r="O4" s="160"/>
      <c r="P4" s="160"/>
      <c r="Q4" s="160"/>
      <c r="R4" s="160"/>
      <c r="S4" s="160"/>
      <c r="T4" s="160"/>
      <c r="U4" s="160"/>
      <c r="V4" s="160"/>
      <c r="W4" s="160"/>
      <c r="X4" s="160"/>
      <c r="Y4" s="238"/>
      <c r="Z4" s="238"/>
      <c r="AA4" s="238"/>
      <c r="AB4" s="238"/>
      <c r="AC4" s="238"/>
      <c r="AD4" s="238"/>
      <c r="AE4" s="238"/>
      <c r="AF4" s="238"/>
      <c r="AG4" s="238"/>
      <c r="AH4" s="238"/>
      <c r="AI4" s="238"/>
      <c r="AJ4" s="238"/>
      <c r="AK4" s="238"/>
      <c r="AL4" s="238"/>
      <c r="AM4" s="238"/>
      <c r="AN4" s="238"/>
      <c r="AO4" s="238"/>
      <c r="AP4" s="238"/>
      <c r="AQ4" s="709"/>
      <c r="AR4" s="709"/>
      <c r="AS4" s="709"/>
      <c r="AT4" s="709"/>
      <c r="AU4" s="709"/>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row>
    <row r="5" spans="2:84" ht="13.5" customHeight="1">
      <c r="B5" s="83" t="s">
        <v>38</v>
      </c>
      <c r="C5" s="84"/>
      <c r="D5" s="84"/>
      <c r="E5" s="725" t="s">
        <v>3</v>
      </c>
      <c r="F5" s="726"/>
      <c r="G5" s="729" t="s">
        <v>4</v>
      </c>
      <c r="H5" s="730"/>
      <c r="I5" s="725" t="s">
        <v>5</v>
      </c>
      <c r="J5" s="733"/>
      <c r="K5" s="726"/>
      <c r="L5" s="735" t="s">
        <v>6</v>
      </c>
      <c r="M5" s="736"/>
      <c r="N5" s="736"/>
      <c r="O5" s="736"/>
      <c r="P5" s="736"/>
      <c r="Q5" s="737"/>
      <c r="R5" s="725" t="s">
        <v>7</v>
      </c>
      <c r="S5" s="733"/>
      <c r="T5" s="733"/>
      <c r="U5" s="726"/>
      <c r="V5" s="209" t="s">
        <v>39</v>
      </c>
      <c r="W5" s="209"/>
      <c r="X5" s="252" t="s">
        <v>10</v>
      </c>
      <c r="Y5" s="252"/>
      <c r="Z5" s="675" t="str">
        <f>IF(事業主控!$Z$5="","",事業主控!$Z$5)</f>
        <v/>
      </c>
      <c r="AA5" s="675"/>
      <c r="AB5" s="675"/>
      <c r="AC5" s="675"/>
      <c r="AD5" s="675"/>
      <c r="AE5" s="675"/>
      <c r="AF5" s="675"/>
      <c r="AG5" s="675"/>
      <c r="AH5" s="675"/>
      <c r="AI5" s="261" t="s">
        <v>40</v>
      </c>
      <c r="AJ5" s="710" t="str">
        <f>IF(事業主控!$AJ$5="","",事業主控!$AJ$5)</f>
        <v/>
      </c>
      <c r="AK5" s="261" t="s">
        <v>41</v>
      </c>
      <c r="AL5" s="261"/>
      <c r="AM5" s="705" t="str">
        <f>IF(事業主控!$AM$5="","",事業主控!$AM$5)</f>
        <v/>
      </c>
      <c r="AN5" s="705"/>
      <c r="AO5" s="705"/>
      <c r="AP5" s="261" t="s">
        <v>42</v>
      </c>
      <c r="AQ5" s="261"/>
      <c r="AR5" s="705" t="str">
        <f>IF(事業主控!$AR$5="","",事業主控!$AR$5)</f>
        <v/>
      </c>
      <c r="AS5" s="705"/>
      <c r="AT5" s="705"/>
      <c r="AU5" s="705"/>
      <c r="AV5" s="160"/>
      <c r="AW5" s="310" t="s">
        <v>14</v>
      </c>
      <c r="AX5" s="652"/>
      <c r="AY5" s="652"/>
      <c r="AZ5" s="652"/>
      <c r="BA5" s="652"/>
      <c r="BB5" s="652"/>
      <c r="BC5" s="652"/>
      <c r="BD5" s="652"/>
      <c r="BE5" s="652"/>
      <c r="BF5" s="652"/>
      <c r="BG5" s="652"/>
      <c r="BH5" s="652"/>
      <c r="BI5" s="652"/>
      <c r="BJ5" s="652"/>
      <c r="BK5" s="652"/>
      <c r="BL5" s="652"/>
      <c r="BM5" s="652"/>
      <c r="BN5" s="652"/>
      <c r="BO5" s="652"/>
      <c r="BP5" s="652"/>
      <c r="BQ5" s="652"/>
      <c r="BR5" s="652"/>
      <c r="BS5" s="653"/>
      <c r="BT5" s="159"/>
      <c r="BU5" s="160"/>
      <c r="BV5" s="160"/>
      <c r="BW5" s="300" t="s">
        <v>16</v>
      </c>
      <c r="BX5" s="301"/>
      <c r="BY5" s="301"/>
      <c r="BZ5" s="301"/>
      <c r="CA5" s="301"/>
      <c r="CB5" s="301"/>
      <c r="CC5" s="301"/>
      <c r="CD5" s="302"/>
      <c r="CE5" s="160"/>
    </row>
    <row r="6" spans="2:84" ht="2.25" customHeight="1">
      <c r="B6" s="747" t="s">
        <v>9</v>
      </c>
      <c r="C6" s="286"/>
      <c r="D6" s="286"/>
      <c r="E6" s="727"/>
      <c r="F6" s="728"/>
      <c r="G6" s="731"/>
      <c r="H6" s="732"/>
      <c r="I6" s="727"/>
      <c r="J6" s="734"/>
      <c r="K6" s="728"/>
      <c r="L6" s="738"/>
      <c r="M6" s="739"/>
      <c r="N6" s="739"/>
      <c r="O6" s="739"/>
      <c r="P6" s="739"/>
      <c r="Q6" s="740"/>
      <c r="R6" s="727"/>
      <c r="S6" s="734"/>
      <c r="T6" s="734"/>
      <c r="U6" s="728"/>
      <c r="V6" s="209"/>
      <c r="W6" s="209"/>
      <c r="X6" s="252"/>
      <c r="Y6" s="252"/>
      <c r="Z6" s="675"/>
      <c r="AA6" s="675"/>
      <c r="AB6" s="675"/>
      <c r="AC6" s="675"/>
      <c r="AD6" s="675"/>
      <c r="AE6" s="675"/>
      <c r="AF6" s="675"/>
      <c r="AG6" s="675"/>
      <c r="AH6" s="675"/>
      <c r="AI6" s="261"/>
      <c r="AJ6" s="705"/>
      <c r="AK6" s="261"/>
      <c r="AL6" s="261"/>
      <c r="AM6" s="705"/>
      <c r="AN6" s="705"/>
      <c r="AO6" s="705"/>
      <c r="AP6" s="261"/>
      <c r="AQ6" s="261"/>
      <c r="AR6" s="705"/>
      <c r="AS6" s="705"/>
      <c r="AT6" s="705"/>
      <c r="AU6" s="705"/>
      <c r="AV6" s="160"/>
      <c r="AW6" s="658" t="str">
        <f>IF(事業主控!$AW$6="","",事業主控!$AW$6)</f>
        <v/>
      </c>
      <c r="AX6" s="659"/>
      <c r="AY6" s="659"/>
      <c r="AZ6" s="659"/>
      <c r="BA6" s="659"/>
      <c r="BB6" s="659"/>
      <c r="BC6" s="659"/>
      <c r="BD6" s="659"/>
      <c r="BE6" s="659"/>
      <c r="BF6" s="659"/>
      <c r="BG6" s="659"/>
      <c r="BH6" s="659"/>
      <c r="BI6" s="659"/>
      <c r="BJ6" s="659"/>
      <c r="BK6" s="659"/>
      <c r="BL6" s="659"/>
      <c r="BM6" s="659"/>
      <c r="BN6" s="659"/>
      <c r="BO6" s="659"/>
      <c r="BP6" s="659"/>
      <c r="BQ6" s="659"/>
      <c r="BR6" s="659"/>
      <c r="BS6" s="660"/>
      <c r="BT6" s="159"/>
      <c r="BU6" s="160"/>
      <c r="BV6" s="160"/>
      <c r="BW6" s="87"/>
      <c r="BX6" s="85"/>
      <c r="BY6" s="85"/>
      <c r="BZ6" s="85"/>
      <c r="CA6" s="85"/>
      <c r="CB6" s="85"/>
      <c r="CC6" s="85"/>
      <c r="CD6" s="88"/>
      <c r="CE6" s="160"/>
    </row>
    <row r="7" spans="2:84" ht="5.25" customHeight="1">
      <c r="B7" s="748"/>
      <c r="C7" s="288"/>
      <c r="D7" s="289"/>
      <c r="E7" s="654" t="str">
        <f>IF(事業主控!E7="","",事業主控!E7)</f>
        <v/>
      </c>
      <c r="F7" s="656" t="str">
        <f>IF(事業主控!F7="","",事業主控!F7)</f>
        <v/>
      </c>
      <c r="G7" s="654" t="str">
        <f>IF(事業主控!G7="","",事業主控!G7)</f>
        <v/>
      </c>
      <c r="H7" s="647"/>
      <c r="I7" s="650" t="str">
        <f>IF(事業主控!I7="","",事業主控!I7)</f>
        <v/>
      </c>
      <c r="J7" s="646" t="str">
        <f>IF(事業主控!J7="","",事業主控!J7)</f>
        <v/>
      </c>
      <c r="K7" s="647"/>
      <c r="L7" s="650" t="str">
        <f>IF(事業主控!L7="","",事業主控!L7)</f>
        <v/>
      </c>
      <c r="M7" s="650" t="str">
        <f>IF(事業主控!M7="","",事業主控!M7)</f>
        <v/>
      </c>
      <c r="N7" s="650" t="str">
        <f>IF(事業主控!N7="","",事業主控!N7)</f>
        <v/>
      </c>
      <c r="O7" s="650" t="str">
        <f>IF(事業主控!O7="","",事業主控!O7)</f>
        <v/>
      </c>
      <c r="P7" s="650" t="str">
        <f>IF(事業主控!P7="","",事業主控!P7)</f>
        <v/>
      </c>
      <c r="Q7" s="650" t="str">
        <f>IF(事業主控!Q7="","",事業主控!Q7)</f>
        <v/>
      </c>
      <c r="R7" s="650" t="str">
        <f>IF(事業主控!R7="","",事業主控!R7)</f>
        <v/>
      </c>
      <c r="S7" s="646" t="str">
        <f>IF(事業主控!S7="","",事業主控!S7)</f>
        <v/>
      </c>
      <c r="T7" s="684"/>
      <c r="U7" s="656" t="str">
        <f>IF(事業主控!U7="","",事業主控!U7)</f>
        <v/>
      </c>
      <c r="V7" s="209"/>
      <c r="W7" s="209"/>
      <c r="X7" s="253"/>
      <c r="Y7" s="253"/>
      <c r="Z7" s="676"/>
      <c r="AA7" s="676"/>
      <c r="AB7" s="676"/>
      <c r="AC7" s="676"/>
      <c r="AD7" s="676"/>
      <c r="AE7" s="676"/>
      <c r="AF7" s="676"/>
      <c r="AG7" s="676"/>
      <c r="AH7" s="676"/>
      <c r="AI7" s="262"/>
      <c r="AJ7" s="706"/>
      <c r="AK7" s="262"/>
      <c r="AL7" s="262"/>
      <c r="AM7" s="706"/>
      <c r="AN7" s="706"/>
      <c r="AO7" s="706"/>
      <c r="AP7" s="262"/>
      <c r="AQ7" s="262"/>
      <c r="AR7" s="706"/>
      <c r="AS7" s="706"/>
      <c r="AT7" s="706"/>
      <c r="AU7" s="706"/>
      <c r="AV7" s="160"/>
      <c r="AW7" s="661"/>
      <c r="AX7" s="662"/>
      <c r="AY7" s="662"/>
      <c r="AZ7" s="662"/>
      <c r="BA7" s="662"/>
      <c r="BB7" s="662"/>
      <c r="BC7" s="662"/>
      <c r="BD7" s="662"/>
      <c r="BE7" s="662"/>
      <c r="BF7" s="662"/>
      <c r="BG7" s="662"/>
      <c r="BH7" s="662"/>
      <c r="BI7" s="662"/>
      <c r="BJ7" s="662"/>
      <c r="BK7" s="662"/>
      <c r="BL7" s="662"/>
      <c r="BM7" s="662"/>
      <c r="BN7" s="662"/>
      <c r="BO7" s="662"/>
      <c r="BP7" s="662"/>
      <c r="BQ7" s="662"/>
      <c r="BR7" s="662"/>
      <c r="BS7" s="663"/>
      <c r="BT7" s="159"/>
      <c r="BU7" s="160"/>
      <c r="BV7" s="160"/>
      <c r="BW7" s="87"/>
      <c r="BX7" s="89"/>
      <c r="BY7" s="89"/>
      <c r="BZ7" s="89"/>
      <c r="CA7" s="89"/>
      <c r="CB7" s="89"/>
      <c r="CC7" s="89"/>
      <c r="CD7" s="90"/>
      <c r="CE7" s="160"/>
      <c r="CF7" s="18" t="b">
        <v>0</v>
      </c>
    </row>
    <row r="8" spans="2:84" ht="15.75" customHeight="1">
      <c r="B8" s="749"/>
      <c r="C8" s="291"/>
      <c r="D8" s="292"/>
      <c r="E8" s="655"/>
      <c r="F8" s="657"/>
      <c r="G8" s="655"/>
      <c r="H8" s="649"/>
      <c r="I8" s="651"/>
      <c r="J8" s="648"/>
      <c r="K8" s="649"/>
      <c r="L8" s="651"/>
      <c r="M8" s="651"/>
      <c r="N8" s="651"/>
      <c r="O8" s="651"/>
      <c r="P8" s="651"/>
      <c r="Q8" s="651"/>
      <c r="R8" s="651"/>
      <c r="S8" s="648"/>
      <c r="T8" s="682"/>
      <c r="U8" s="657"/>
      <c r="V8" s="209" t="s">
        <v>43</v>
      </c>
      <c r="W8" s="209"/>
      <c r="X8" s="2"/>
      <c r="Y8" s="316" t="s">
        <v>44</v>
      </c>
      <c r="Z8" s="316"/>
      <c r="AA8" s="711" t="str">
        <f>IF(事業主控!$AA$8="","",事業主控!$AA$8)</f>
        <v/>
      </c>
      <c r="AB8" s="712"/>
      <c r="AC8" s="3" t="s">
        <v>45</v>
      </c>
      <c r="AD8" s="86" t="str">
        <f>IF(事業主控!$AD$8="","",事業主控!$AD$8)</f>
        <v/>
      </c>
      <c r="AE8" s="283" t="s">
        <v>46</v>
      </c>
      <c r="AF8" s="283"/>
      <c r="AG8" s="160"/>
      <c r="AH8" s="160"/>
      <c r="AI8" s="160"/>
      <c r="AJ8" s="160"/>
      <c r="AK8" s="160"/>
      <c r="AL8" s="160"/>
      <c r="AM8" s="160"/>
      <c r="AN8" s="160"/>
      <c r="AO8" s="160"/>
      <c r="AP8" s="160"/>
      <c r="AQ8" s="160"/>
      <c r="AR8" s="160"/>
      <c r="AS8" s="160"/>
      <c r="AT8" s="160"/>
      <c r="AU8" s="160"/>
      <c r="AV8" s="160"/>
      <c r="AW8" s="661"/>
      <c r="AX8" s="662"/>
      <c r="AY8" s="662"/>
      <c r="AZ8" s="662"/>
      <c r="BA8" s="662"/>
      <c r="BB8" s="662"/>
      <c r="BC8" s="662"/>
      <c r="BD8" s="662"/>
      <c r="BE8" s="662"/>
      <c r="BF8" s="662"/>
      <c r="BG8" s="662"/>
      <c r="BH8" s="662"/>
      <c r="BI8" s="662"/>
      <c r="BJ8" s="662"/>
      <c r="BK8" s="662"/>
      <c r="BL8" s="662"/>
      <c r="BM8" s="662"/>
      <c r="BN8" s="662"/>
      <c r="BO8" s="662"/>
      <c r="BP8" s="662"/>
      <c r="BQ8" s="662"/>
      <c r="BR8" s="662"/>
      <c r="BS8" s="663"/>
      <c r="BT8" s="159"/>
      <c r="BU8" s="160"/>
      <c r="BV8" s="160"/>
      <c r="BW8" s="664" t="s">
        <v>81</v>
      </c>
      <c r="BX8" s="665"/>
      <c r="BY8" s="665"/>
      <c r="BZ8" s="665"/>
      <c r="CA8" s="665"/>
      <c r="CB8" s="665"/>
      <c r="CC8" s="665"/>
      <c r="CD8" s="666"/>
      <c r="CE8" s="160"/>
      <c r="CF8" s="18" t="b">
        <v>1</v>
      </c>
    </row>
    <row r="9" spans="2:84" ht="3.75" customHeight="1">
      <c r="B9" s="489"/>
      <c r="C9" s="489"/>
      <c r="D9" s="489"/>
      <c r="E9" s="489"/>
      <c r="F9" s="489"/>
      <c r="G9" s="489"/>
      <c r="H9" s="489"/>
      <c r="I9" s="489"/>
      <c r="J9" s="489"/>
      <c r="K9" s="489"/>
      <c r="L9" s="489"/>
      <c r="M9" s="489"/>
      <c r="N9" s="489"/>
      <c r="O9" s="489"/>
      <c r="P9" s="489"/>
      <c r="Q9" s="489"/>
      <c r="R9" s="489"/>
      <c r="S9" s="489"/>
      <c r="T9" s="489"/>
      <c r="U9" s="489"/>
      <c r="V9" s="209"/>
      <c r="W9" s="209"/>
      <c r="X9" s="252" t="s">
        <v>11</v>
      </c>
      <c r="Y9" s="252"/>
      <c r="Z9" s="707" t="str">
        <f>IF(事業主控!$Z$9="","",事業主控!$Z$9)</f>
        <v/>
      </c>
      <c r="AA9" s="707"/>
      <c r="AB9" s="707"/>
      <c r="AC9" s="707"/>
      <c r="AD9" s="707"/>
      <c r="AE9" s="707"/>
      <c r="AF9" s="707"/>
      <c r="AG9" s="707"/>
      <c r="AH9" s="707"/>
      <c r="AI9" s="707"/>
      <c r="AJ9" s="707"/>
      <c r="AK9" s="707"/>
      <c r="AL9" s="707"/>
      <c r="AM9" s="707"/>
      <c r="AN9" s="707"/>
      <c r="AO9" s="707"/>
      <c r="AP9" s="707"/>
      <c r="AQ9" s="707"/>
      <c r="AR9" s="707"/>
      <c r="AS9" s="707"/>
      <c r="AT9" s="707"/>
      <c r="AU9" s="707"/>
      <c r="AV9" s="160"/>
      <c r="AW9" s="661"/>
      <c r="AX9" s="662"/>
      <c r="AY9" s="662"/>
      <c r="AZ9" s="662"/>
      <c r="BA9" s="662"/>
      <c r="BB9" s="662"/>
      <c r="BC9" s="662"/>
      <c r="BD9" s="662"/>
      <c r="BE9" s="662"/>
      <c r="BF9" s="662"/>
      <c r="BG9" s="662"/>
      <c r="BH9" s="662"/>
      <c r="BI9" s="662"/>
      <c r="BJ9" s="662"/>
      <c r="BK9" s="662"/>
      <c r="BL9" s="662"/>
      <c r="BM9" s="662"/>
      <c r="BN9" s="662"/>
      <c r="BO9" s="662"/>
      <c r="BP9" s="662"/>
      <c r="BQ9" s="662"/>
      <c r="BR9" s="662"/>
      <c r="BS9" s="663"/>
      <c r="BT9" s="159"/>
      <c r="BU9" s="160"/>
      <c r="BV9" s="160"/>
      <c r="BW9" s="91"/>
      <c r="BX9" s="92"/>
      <c r="BY9" s="92"/>
      <c r="BZ9" s="92"/>
      <c r="CA9" s="92"/>
      <c r="CB9" s="92"/>
      <c r="CC9" s="92"/>
      <c r="CD9" s="93"/>
      <c r="CE9" s="160"/>
      <c r="CF9" s="18" t="b">
        <v>1</v>
      </c>
    </row>
    <row r="10" spans="2:84" ht="3" customHeight="1">
      <c r="B10" s="160"/>
      <c r="C10" s="160"/>
      <c r="D10" s="160"/>
      <c r="E10" s="160"/>
      <c r="F10" s="160"/>
      <c r="G10" s="160"/>
      <c r="H10" s="160"/>
      <c r="I10" s="160"/>
      <c r="J10" s="160"/>
      <c r="K10" s="160"/>
      <c r="L10" s="160"/>
      <c r="M10" s="160"/>
      <c r="N10" s="160"/>
      <c r="O10" s="160"/>
      <c r="P10" s="160"/>
      <c r="Q10" s="160"/>
      <c r="R10" s="160"/>
      <c r="S10" s="160"/>
      <c r="T10" s="160"/>
      <c r="U10" s="160"/>
      <c r="V10" s="209"/>
      <c r="W10" s="209"/>
      <c r="X10" s="252"/>
      <c r="Y10" s="252"/>
      <c r="Z10" s="707"/>
      <c r="AA10" s="707"/>
      <c r="AB10" s="707"/>
      <c r="AC10" s="707"/>
      <c r="AD10" s="707"/>
      <c r="AE10" s="707"/>
      <c r="AF10" s="707"/>
      <c r="AG10" s="707"/>
      <c r="AH10" s="707"/>
      <c r="AI10" s="707"/>
      <c r="AJ10" s="707"/>
      <c r="AK10" s="707"/>
      <c r="AL10" s="707"/>
      <c r="AM10" s="707"/>
      <c r="AN10" s="707"/>
      <c r="AO10" s="707"/>
      <c r="AP10" s="707"/>
      <c r="AQ10" s="707"/>
      <c r="AR10" s="707"/>
      <c r="AS10" s="707"/>
      <c r="AT10" s="707"/>
      <c r="AU10" s="707"/>
      <c r="AV10" s="160"/>
      <c r="AW10" s="661"/>
      <c r="AX10" s="662"/>
      <c r="AY10" s="662"/>
      <c r="AZ10" s="662"/>
      <c r="BA10" s="662"/>
      <c r="BB10" s="662"/>
      <c r="BC10" s="662"/>
      <c r="BD10" s="662"/>
      <c r="BE10" s="662"/>
      <c r="BF10" s="662"/>
      <c r="BG10" s="662"/>
      <c r="BH10" s="662"/>
      <c r="BI10" s="662"/>
      <c r="BJ10" s="662"/>
      <c r="BK10" s="662"/>
      <c r="BL10" s="662"/>
      <c r="BM10" s="662"/>
      <c r="BN10" s="662"/>
      <c r="BO10" s="662"/>
      <c r="BP10" s="662"/>
      <c r="BQ10" s="662"/>
      <c r="BR10" s="662"/>
      <c r="BS10" s="663"/>
      <c r="BT10" s="159"/>
      <c r="BU10" s="160"/>
      <c r="BV10" s="160"/>
      <c r="BW10" s="160"/>
      <c r="BX10" s="160"/>
      <c r="BY10" s="160"/>
      <c r="BZ10" s="160"/>
      <c r="CA10" s="160"/>
      <c r="CB10" s="160"/>
      <c r="CC10" s="160"/>
      <c r="CD10" s="160"/>
      <c r="CE10" s="160"/>
      <c r="CF10" s="18" t="b">
        <v>0</v>
      </c>
    </row>
    <row r="11" spans="2:84" ht="2.25" customHeight="1">
      <c r="B11" s="741" t="s">
        <v>47</v>
      </c>
      <c r="C11" s="742"/>
      <c r="D11" s="742"/>
      <c r="E11" s="743"/>
      <c r="F11" s="650" t="str">
        <f>IF(事業主控!F11="","",事業主控!F11)</f>
        <v/>
      </c>
      <c r="G11" s="646" t="str">
        <f>IF(事業主控!G11="","",事業主控!G11)</f>
        <v/>
      </c>
      <c r="H11" s="684"/>
      <c r="I11" s="695" t="str">
        <f>IF(事業主控!I11="","",事業主控!I11)</f>
        <v/>
      </c>
      <c r="J11" s="702" t="str">
        <f>IF(事業主控!J11="","",事業主控!J11)</f>
        <v/>
      </c>
      <c r="K11" s="702"/>
      <c r="L11" s="667" t="s">
        <v>45</v>
      </c>
      <c r="M11" s="670" t="str">
        <f>IF(事業主控!M11="","",事業主控!M11)</f>
        <v/>
      </c>
      <c r="N11" s="670" t="str">
        <f>IF(事業主控!N11="","",事業主控!N11)</f>
        <v/>
      </c>
      <c r="O11" s="670" t="str">
        <f>IF(事業主控!O11="","",事業主控!O11)</f>
        <v/>
      </c>
      <c r="P11" s="670" t="str">
        <f>IF(事業主控!P11="","",事業主控!P11)</f>
        <v/>
      </c>
      <c r="Q11" s="670" t="str">
        <f>IF(事業主控!Q11="","",事業主控!Q11)</f>
        <v/>
      </c>
      <c r="R11" s="695" t="str">
        <f>IF(事業主控!R11="","",事業主控!R11)</f>
        <v/>
      </c>
      <c r="S11" s="719" t="s">
        <v>45</v>
      </c>
      <c r="T11" s="720"/>
      <c r="U11" s="656" t="str">
        <f>IF(事業主控!U11="","",事業主控!U11)</f>
        <v/>
      </c>
      <c r="V11" s="209"/>
      <c r="W11" s="209"/>
      <c r="X11" s="252"/>
      <c r="Y11" s="252"/>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160"/>
      <c r="AW11" s="661"/>
      <c r="AX11" s="662"/>
      <c r="AY11" s="662"/>
      <c r="AZ11" s="662"/>
      <c r="BA11" s="662"/>
      <c r="BB11" s="662"/>
      <c r="BC11" s="662"/>
      <c r="BD11" s="662"/>
      <c r="BE11" s="662"/>
      <c r="BF11" s="662"/>
      <c r="BG11" s="662"/>
      <c r="BH11" s="662"/>
      <c r="BI11" s="662"/>
      <c r="BJ11" s="662"/>
      <c r="BK11" s="662"/>
      <c r="BL11" s="662"/>
      <c r="BM11" s="662"/>
      <c r="BN11" s="662"/>
      <c r="BO11" s="662"/>
      <c r="BP11" s="662"/>
      <c r="BQ11" s="662"/>
      <c r="BR11" s="662"/>
      <c r="BS11" s="663"/>
      <c r="BT11" s="159"/>
      <c r="BU11" s="160"/>
      <c r="BV11" s="160"/>
      <c r="BW11" s="318" t="s">
        <v>202</v>
      </c>
      <c r="BX11" s="319"/>
      <c r="BY11" s="319"/>
      <c r="BZ11" s="319"/>
      <c r="CA11" s="319"/>
      <c r="CB11" s="5"/>
      <c r="CC11" s="5"/>
      <c r="CD11" s="6"/>
      <c r="CE11" s="160"/>
    </row>
    <row r="12" spans="2:84" ht="5.25" customHeight="1">
      <c r="B12" s="744"/>
      <c r="C12" s="745"/>
      <c r="D12" s="745"/>
      <c r="E12" s="746"/>
      <c r="F12" s="683"/>
      <c r="G12" s="685"/>
      <c r="H12" s="686"/>
      <c r="I12" s="696"/>
      <c r="J12" s="703"/>
      <c r="K12" s="703"/>
      <c r="L12" s="668"/>
      <c r="M12" s="671"/>
      <c r="N12" s="671"/>
      <c r="O12" s="671"/>
      <c r="P12" s="671"/>
      <c r="Q12" s="671"/>
      <c r="R12" s="696"/>
      <c r="S12" s="721"/>
      <c r="T12" s="722"/>
      <c r="U12" s="698"/>
      <c r="V12" s="209"/>
      <c r="W12" s="209"/>
      <c r="X12" s="253"/>
      <c r="Y12" s="253"/>
      <c r="Z12" s="708"/>
      <c r="AA12" s="708"/>
      <c r="AB12" s="708"/>
      <c r="AC12" s="708"/>
      <c r="AD12" s="708"/>
      <c r="AE12" s="708"/>
      <c r="AF12" s="708"/>
      <c r="AG12" s="708"/>
      <c r="AH12" s="708"/>
      <c r="AI12" s="708"/>
      <c r="AJ12" s="708"/>
      <c r="AK12" s="708"/>
      <c r="AL12" s="708"/>
      <c r="AM12" s="708"/>
      <c r="AN12" s="708"/>
      <c r="AO12" s="708"/>
      <c r="AP12" s="708"/>
      <c r="AQ12" s="708"/>
      <c r="AR12" s="708"/>
      <c r="AS12" s="708"/>
      <c r="AT12" s="708"/>
      <c r="AU12" s="708"/>
      <c r="AV12" s="160"/>
      <c r="AW12" s="661"/>
      <c r="AX12" s="662"/>
      <c r="AY12" s="662"/>
      <c r="AZ12" s="662"/>
      <c r="BA12" s="662"/>
      <c r="BB12" s="662"/>
      <c r="BC12" s="662"/>
      <c r="BD12" s="662"/>
      <c r="BE12" s="662"/>
      <c r="BF12" s="662"/>
      <c r="BG12" s="662"/>
      <c r="BH12" s="662"/>
      <c r="BI12" s="662"/>
      <c r="BJ12" s="662"/>
      <c r="BK12" s="662"/>
      <c r="BL12" s="662"/>
      <c r="BM12" s="662"/>
      <c r="BN12" s="662"/>
      <c r="BO12" s="662"/>
      <c r="BP12" s="662"/>
      <c r="BQ12" s="662"/>
      <c r="BR12" s="662"/>
      <c r="BS12" s="663"/>
      <c r="BT12" s="159"/>
      <c r="BU12" s="160"/>
      <c r="BV12" s="160"/>
      <c r="BW12" s="320"/>
      <c r="BX12" s="321"/>
      <c r="BY12" s="321"/>
      <c r="BZ12" s="321"/>
      <c r="CA12" s="321"/>
      <c r="CB12" s="299">
        <f>C35</f>
        <v>8</v>
      </c>
      <c r="CC12" s="299" t="s">
        <v>75</v>
      </c>
      <c r="CD12" s="303"/>
      <c r="CE12" s="160"/>
    </row>
    <row r="13" spans="2:84" ht="6" customHeight="1">
      <c r="B13" s="744"/>
      <c r="C13" s="745"/>
      <c r="D13" s="745"/>
      <c r="E13" s="746"/>
      <c r="F13" s="683"/>
      <c r="G13" s="685"/>
      <c r="H13" s="686"/>
      <c r="I13" s="696"/>
      <c r="J13" s="703"/>
      <c r="K13" s="703"/>
      <c r="L13" s="668"/>
      <c r="M13" s="671"/>
      <c r="N13" s="671"/>
      <c r="O13" s="671"/>
      <c r="P13" s="671"/>
      <c r="Q13" s="671"/>
      <c r="R13" s="696"/>
      <c r="S13" s="721"/>
      <c r="T13" s="722"/>
      <c r="U13" s="698"/>
      <c r="V13" s="209" t="s">
        <v>49</v>
      </c>
      <c r="W13" s="209"/>
      <c r="X13" s="315"/>
      <c r="Y13" s="315"/>
      <c r="Z13" s="315"/>
      <c r="AA13" s="315"/>
      <c r="AB13" s="315"/>
      <c r="AC13" s="315"/>
      <c r="AD13" s="299"/>
      <c r="AE13" s="299"/>
      <c r="AF13" s="299"/>
      <c r="AG13" s="299"/>
      <c r="AH13" s="299"/>
      <c r="AI13" s="299"/>
      <c r="AJ13" s="299"/>
      <c r="AK13" s="299"/>
      <c r="AL13" s="299"/>
      <c r="AM13" s="299"/>
      <c r="AN13" s="299"/>
      <c r="AO13" s="299"/>
      <c r="AP13" s="299"/>
      <c r="AQ13" s="299"/>
      <c r="AR13" s="299"/>
      <c r="AS13" s="299"/>
      <c r="AT13" s="299"/>
      <c r="AU13" s="160"/>
      <c r="AV13" s="160"/>
      <c r="AW13" s="661"/>
      <c r="AX13" s="662"/>
      <c r="AY13" s="662"/>
      <c r="AZ13" s="662"/>
      <c r="BA13" s="662"/>
      <c r="BB13" s="662"/>
      <c r="BC13" s="662"/>
      <c r="BD13" s="662"/>
      <c r="BE13" s="662"/>
      <c r="BF13" s="662"/>
      <c r="BG13" s="662"/>
      <c r="BH13" s="662"/>
      <c r="BI13" s="662"/>
      <c r="BJ13" s="662"/>
      <c r="BK13" s="662"/>
      <c r="BL13" s="662"/>
      <c r="BM13" s="662"/>
      <c r="BN13" s="662"/>
      <c r="BO13" s="662"/>
      <c r="BP13" s="662"/>
      <c r="BQ13" s="662"/>
      <c r="BR13" s="662"/>
      <c r="BS13" s="663"/>
      <c r="BT13" s="159"/>
      <c r="BU13" s="160"/>
      <c r="BV13" s="160"/>
      <c r="BW13" s="322"/>
      <c r="BX13" s="304"/>
      <c r="BY13" s="304"/>
      <c r="BZ13" s="304"/>
      <c r="CA13" s="304"/>
      <c r="CB13" s="304"/>
      <c r="CC13" s="304"/>
      <c r="CD13" s="305"/>
      <c r="CE13" s="160"/>
    </row>
    <row r="14" spans="2:84" ht="4.5" customHeight="1">
      <c r="B14" s="687" t="s">
        <v>8</v>
      </c>
      <c r="C14" s="688"/>
      <c r="D14" s="688"/>
      <c r="E14" s="689"/>
      <c r="F14" s="683"/>
      <c r="G14" s="685"/>
      <c r="H14" s="686"/>
      <c r="I14" s="696"/>
      <c r="J14" s="703"/>
      <c r="K14" s="703"/>
      <c r="L14" s="668"/>
      <c r="M14" s="671"/>
      <c r="N14" s="671"/>
      <c r="O14" s="671"/>
      <c r="P14" s="671"/>
      <c r="Q14" s="671"/>
      <c r="R14" s="696"/>
      <c r="S14" s="721"/>
      <c r="T14" s="722"/>
      <c r="U14" s="698"/>
      <c r="V14" s="209"/>
      <c r="W14" s="209"/>
      <c r="X14" s="315"/>
      <c r="Y14" s="315"/>
      <c r="Z14" s="315"/>
      <c r="AA14" s="315"/>
      <c r="AB14" s="315"/>
      <c r="AC14" s="315"/>
      <c r="AD14" s="299"/>
      <c r="AE14" s="299"/>
      <c r="AF14" s="299"/>
      <c r="AG14" s="299"/>
      <c r="AH14" s="299"/>
      <c r="AI14" s="299"/>
      <c r="AJ14" s="299"/>
      <c r="AK14" s="299"/>
      <c r="AL14" s="299"/>
      <c r="AM14" s="299"/>
      <c r="AN14" s="299"/>
      <c r="AO14" s="299"/>
      <c r="AP14" s="299"/>
      <c r="AQ14" s="299"/>
      <c r="AR14" s="299"/>
      <c r="AS14" s="299"/>
      <c r="AT14" s="299"/>
      <c r="AU14" s="160"/>
      <c r="AV14" s="160"/>
      <c r="AW14" s="661"/>
      <c r="AX14" s="662"/>
      <c r="AY14" s="662"/>
      <c r="AZ14" s="662"/>
      <c r="BA14" s="662"/>
      <c r="BB14" s="662"/>
      <c r="BC14" s="662"/>
      <c r="BD14" s="662"/>
      <c r="BE14" s="662"/>
      <c r="BF14" s="662"/>
      <c r="BG14" s="662"/>
      <c r="BH14" s="662"/>
      <c r="BI14" s="662"/>
      <c r="BJ14" s="662"/>
      <c r="BK14" s="662"/>
      <c r="BL14" s="662"/>
      <c r="BM14" s="662"/>
      <c r="BN14" s="662"/>
      <c r="BO14" s="662"/>
      <c r="BP14" s="662"/>
      <c r="BQ14" s="662"/>
      <c r="BR14" s="662"/>
      <c r="BS14" s="663"/>
      <c r="BT14" s="159"/>
      <c r="BU14" s="160"/>
      <c r="BV14" s="160"/>
      <c r="BW14" s="713" t="s">
        <v>84</v>
      </c>
      <c r="BX14" s="714"/>
      <c r="BY14" s="714"/>
      <c r="BZ14" s="714"/>
      <c r="CA14" s="714"/>
      <c r="CB14" s="714"/>
      <c r="CC14" s="714" t="s">
        <v>88</v>
      </c>
      <c r="CD14" s="717"/>
      <c r="CE14" s="160"/>
    </row>
    <row r="15" spans="2:84" ht="7.5" customHeight="1">
      <c r="B15" s="690"/>
      <c r="C15" s="691"/>
      <c r="D15" s="691"/>
      <c r="E15" s="689"/>
      <c r="F15" s="683"/>
      <c r="G15" s="685"/>
      <c r="H15" s="686"/>
      <c r="I15" s="696"/>
      <c r="J15" s="703"/>
      <c r="K15" s="703"/>
      <c r="L15" s="668"/>
      <c r="M15" s="671"/>
      <c r="N15" s="671"/>
      <c r="O15" s="671"/>
      <c r="P15" s="671"/>
      <c r="Q15" s="671"/>
      <c r="R15" s="696"/>
      <c r="S15" s="721"/>
      <c r="T15" s="722"/>
      <c r="U15" s="698"/>
      <c r="V15" s="209"/>
      <c r="W15" s="209"/>
      <c r="X15" s="252" t="s">
        <v>12</v>
      </c>
      <c r="Y15" s="252"/>
      <c r="Z15" s="675" t="str">
        <f>IF(事業主控!$Z$15="","",事業主控!$Z$15)</f>
        <v/>
      </c>
      <c r="AA15" s="675"/>
      <c r="AB15" s="675"/>
      <c r="AC15" s="675"/>
      <c r="AD15" s="675"/>
      <c r="AE15" s="240"/>
      <c r="AF15" s="240"/>
      <c r="AG15" s="699" t="s">
        <v>13</v>
      </c>
      <c r="AH15" s="700"/>
      <c r="AI15" s="700"/>
      <c r="AJ15" s="700"/>
      <c r="AK15" s="675" t="str">
        <f>IF(事業主控!$AK$15="","",事業主控!$AK$15)</f>
        <v/>
      </c>
      <c r="AL15" s="675"/>
      <c r="AM15" s="675"/>
      <c r="AN15" s="675"/>
      <c r="AO15" s="675"/>
      <c r="AP15" s="675"/>
      <c r="AQ15" s="675"/>
      <c r="AR15" s="675"/>
      <c r="AS15" s="675"/>
      <c r="AT15" s="256"/>
      <c r="AU15" s="256"/>
      <c r="AV15" s="160"/>
      <c r="AW15" s="661"/>
      <c r="AX15" s="662"/>
      <c r="AY15" s="662"/>
      <c r="AZ15" s="662"/>
      <c r="BA15" s="662"/>
      <c r="BB15" s="662"/>
      <c r="BC15" s="662"/>
      <c r="BD15" s="662"/>
      <c r="BE15" s="662"/>
      <c r="BF15" s="662"/>
      <c r="BG15" s="662"/>
      <c r="BH15" s="662"/>
      <c r="BI15" s="662"/>
      <c r="BJ15" s="662"/>
      <c r="BK15" s="662"/>
      <c r="BL15" s="662"/>
      <c r="BM15" s="662"/>
      <c r="BN15" s="662"/>
      <c r="BO15" s="662"/>
      <c r="BP15" s="662"/>
      <c r="BQ15" s="662"/>
      <c r="BR15" s="662"/>
      <c r="BS15" s="663"/>
      <c r="BT15" s="159"/>
      <c r="BU15" s="160"/>
      <c r="BV15" s="160"/>
      <c r="BW15" s="715"/>
      <c r="BX15" s="716"/>
      <c r="BY15" s="716"/>
      <c r="BZ15" s="716"/>
      <c r="CA15" s="716"/>
      <c r="CB15" s="716"/>
      <c r="CC15" s="716"/>
      <c r="CD15" s="718"/>
      <c r="CE15" s="160"/>
    </row>
    <row r="16" spans="2:84" ht="11.25" customHeight="1">
      <c r="B16" s="692"/>
      <c r="C16" s="693"/>
      <c r="D16" s="693"/>
      <c r="E16" s="694"/>
      <c r="F16" s="651"/>
      <c r="G16" s="648"/>
      <c r="H16" s="682"/>
      <c r="I16" s="697"/>
      <c r="J16" s="704"/>
      <c r="K16" s="704"/>
      <c r="L16" s="669"/>
      <c r="M16" s="672"/>
      <c r="N16" s="672"/>
      <c r="O16" s="672"/>
      <c r="P16" s="672"/>
      <c r="Q16" s="672"/>
      <c r="R16" s="697"/>
      <c r="S16" s="723"/>
      <c r="T16" s="724"/>
      <c r="U16" s="657"/>
      <c r="V16" s="209"/>
      <c r="W16" s="209"/>
      <c r="X16" s="252"/>
      <c r="Y16" s="252"/>
      <c r="Z16" s="675"/>
      <c r="AA16" s="675"/>
      <c r="AB16" s="675"/>
      <c r="AC16" s="675"/>
      <c r="AD16" s="675"/>
      <c r="AE16" s="240"/>
      <c r="AF16" s="240"/>
      <c r="AG16" s="700"/>
      <c r="AH16" s="700"/>
      <c r="AI16" s="700"/>
      <c r="AJ16" s="700"/>
      <c r="AK16" s="675"/>
      <c r="AL16" s="675"/>
      <c r="AM16" s="675"/>
      <c r="AN16" s="675"/>
      <c r="AO16" s="675"/>
      <c r="AP16" s="675"/>
      <c r="AQ16" s="675"/>
      <c r="AR16" s="675"/>
      <c r="AS16" s="675"/>
      <c r="AT16" s="256"/>
      <c r="AU16" s="256"/>
      <c r="AV16" s="160"/>
      <c r="AW16" s="655"/>
      <c r="AX16" s="682"/>
      <c r="AY16" s="682"/>
      <c r="AZ16" s="682"/>
      <c r="BA16" s="682"/>
      <c r="BB16" s="682"/>
      <c r="BC16" s="682"/>
      <c r="BD16" s="682"/>
      <c r="BE16" s="682"/>
      <c r="BF16" s="682"/>
      <c r="BG16" s="682"/>
      <c r="BH16" s="649"/>
      <c r="BI16" s="679" t="s">
        <v>15</v>
      </c>
      <c r="BJ16" s="680"/>
      <c r="BK16" s="680"/>
      <c r="BL16" s="681"/>
      <c r="BM16" s="677" t="str">
        <f>IF(事業主控!BM16="","",事業主控!BM16)</f>
        <v/>
      </c>
      <c r="BN16" s="678"/>
      <c r="BO16" s="677" t="str">
        <f>IF(事業主控!BO16="","",事業主控!BO16)</f>
        <v/>
      </c>
      <c r="BP16" s="678"/>
      <c r="BQ16" s="677" t="str">
        <f>IF(事業主控!BQ16="","",事業主控!BQ16)</f>
        <v/>
      </c>
      <c r="BR16" s="678"/>
      <c r="BS16" s="94" t="str">
        <f>IF(事業主控!BS16="","",事業主控!BS16)</f>
        <v/>
      </c>
      <c r="BT16" s="159"/>
      <c r="BU16" s="160"/>
      <c r="BV16" s="160"/>
      <c r="BW16" s="673" t="s">
        <v>79</v>
      </c>
      <c r="BX16" s="674"/>
      <c r="BY16" s="674"/>
      <c r="BZ16" s="674"/>
      <c r="CA16" s="674"/>
      <c r="CB16" s="674"/>
      <c r="CC16" s="92"/>
      <c r="CD16" s="95" t="s">
        <v>80</v>
      </c>
      <c r="CE16" s="160"/>
    </row>
    <row r="17" spans="2:85" ht="2.25" customHeight="1">
      <c r="B17" s="201"/>
      <c r="C17" s="201"/>
      <c r="D17" s="201"/>
      <c r="E17" s="201"/>
      <c r="F17" s="201"/>
      <c r="G17" s="201"/>
      <c r="H17" s="201"/>
      <c r="I17" s="201"/>
      <c r="J17" s="201"/>
      <c r="K17" s="201"/>
      <c r="L17" s="201"/>
      <c r="M17" s="201"/>
      <c r="N17" s="201"/>
      <c r="O17" s="201"/>
      <c r="P17" s="201"/>
      <c r="Q17" s="201"/>
      <c r="R17" s="201"/>
      <c r="S17" s="201"/>
      <c r="T17" s="201"/>
      <c r="U17" s="201"/>
      <c r="V17" s="209"/>
      <c r="W17" s="209"/>
      <c r="X17" s="253"/>
      <c r="Y17" s="253"/>
      <c r="Z17" s="676"/>
      <c r="AA17" s="676"/>
      <c r="AB17" s="676"/>
      <c r="AC17" s="676"/>
      <c r="AD17" s="676"/>
      <c r="AE17" s="241"/>
      <c r="AF17" s="241"/>
      <c r="AG17" s="701"/>
      <c r="AH17" s="701"/>
      <c r="AI17" s="701"/>
      <c r="AJ17" s="701"/>
      <c r="AK17" s="676"/>
      <c r="AL17" s="676"/>
      <c r="AM17" s="676"/>
      <c r="AN17" s="676"/>
      <c r="AO17" s="676"/>
      <c r="AP17" s="676"/>
      <c r="AQ17" s="676"/>
      <c r="AR17" s="676"/>
      <c r="AS17" s="676"/>
      <c r="AT17" s="257"/>
      <c r="AU17" s="257"/>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G17" s="16"/>
    </row>
    <row r="18" spans="2:85" ht="7.5" customHeight="1" thickBot="1">
      <c r="B18" s="201"/>
      <c r="C18" s="201"/>
      <c r="D18" s="201"/>
      <c r="E18" s="201"/>
      <c r="F18" s="201"/>
      <c r="G18" s="201"/>
      <c r="H18" s="201"/>
      <c r="I18" s="201"/>
      <c r="J18" s="201"/>
      <c r="K18" s="201"/>
      <c r="L18" s="201"/>
      <c r="M18" s="201"/>
      <c r="N18" s="201"/>
      <c r="O18" s="201"/>
      <c r="P18" s="201"/>
      <c r="Q18" s="201"/>
      <c r="R18" s="201"/>
      <c r="S18" s="201"/>
      <c r="T18" s="201"/>
      <c r="U18" s="201"/>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row>
    <row r="19" spans="2:85" ht="14.25" customHeight="1">
      <c r="B19" s="13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213" t="s">
        <v>203</v>
      </c>
      <c r="AA19" s="214"/>
      <c r="AB19" s="214"/>
      <c r="AC19" s="214"/>
      <c r="AD19" s="213">
        <f>C26</f>
        <v>7</v>
      </c>
      <c r="AE19" s="214"/>
      <c r="AF19" s="234" t="s">
        <v>76</v>
      </c>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4"/>
      <c r="BD19" s="4"/>
      <c r="BE19" s="4"/>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6"/>
    </row>
    <row r="20" spans="2:85" ht="14.25" customHeight="1">
      <c r="B20" s="139" t="s">
        <v>17</v>
      </c>
      <c r="C20" s="140"/>
      <c r="D20" s="140"/>
      <c r="E20" s="141"/>
      <c r="F20" s="141"/>
      <c r="G20" s="142"/>
      <c r="H20" s="216"/>
      <c r="I20" s="177"/>
      <c r="J20" s="177"/>
      <c r="K20" s="177"/>
      <c r="L20" s="177"/>
      <c r="M20" s="177"/>
      <c r="N20" s="177"/>
      <c r="O20" s="177"/>
      <c r="P20" s="215" t="s">
        <v>18</v>
      </c>
      <c r="Q20" s="215"/>
      <c r="R20" s="215"/>
      <c r="S20" s="215"/>
      <c r="T20" s="215"/>
      <c r="U20" s="215"/>
      <c r="V20" s="215"/>
      <c r="W20" s="215"/>
      <c r="X20" s="215"/>
      <c r="Y20" s="215"/>
      <c r="Z20" s="215"/>
      <c r="AA20" s="215"/>
      <c r="AB20" s="215"/>
      <c r="AC20" s="215"/>
      <c r="AD20" s="215"/>
      <c r="AE20" s="215"/>
      <c r="AF20" s="215"/>
      <c r="AG20" s="215"/>
      <c r="AH20" s="215"/>
      <c r="AI20" s="177"/>
      <c r="AJ20" s="177"/>
      <c r="AK20" s="177"/>
      <c r="AL20" s="177"/>
      <c r="AM20" s="178"/>
      <c r="AN20" s="160"/>
      <c r="AO20" s="169" t="s">
        <v>24</v>
      </c>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70"/>
    </row>
    <row r="21" spans="2:85" ht="14.25" customHeight="1">
      <c r="B21" s="143"/>
      <c r="C21" s="144"/>
      <c r="D21" s="144"/>
      <c r="E21" s="144"/>
      <c r="F21" s="144"/>
      <c r="G21" s="145"/>
      <c r="H21" s="165" t="s">
        <v>50</v>
      </c>
      <c r="I21" s="166"/>
      <c r="J21" s="166"/>
      <c r="K21" s="166"/>
      <c r="L21" s="166"/>
      <c r="M21" s="166"/>
      <c r="N21" s="166"/>
      <c r="O21" s="166"/>
      <c r="P21" s="166"/>
      <c r="Q21" s="166"/>
      <c r="R21" s="166"/>
      <c r="S21" s="167"/>
      <c r="T21" s="165" t="s">
        <v>51</v>
      </c>
      <c r="U21" s="166"/>
      <c r="V21" s="166"/>
      <c r="W21" s="166"/>
      <c r="X21" s="166"/>
      <c r="Y21" s="167"/>
      <c r="Z21" s="165" t="s">
        <v>52</v>
      </c>
      <c r="AA21" s="166"/>
      <c r="AB21" s="166"/>
      <c r="AC21" s="166"/>
      <c r="AD21" s="167"/>
      <c r="AE21" s="165" t="s">
        <v>53</v>
      </c>
      <c r="AF21" s="166"/>
      <c r="AG21" s="166"/>
      <c r="AH21" s="166"/>
      <c r="AI21" s="166"/>
      <c r="AJ21" s="166"/>
      <c r="AK21" s="166"/>
      <c r="AL21" s="166"/>
      <c r="AM21" s="167"/>
      <c r="AN21" s="160"/>
      <c r="AO21" s="212" t="s">
        <v>25</v>
      </c>
      <c r="AP21" s="212"/>
      <c r="AQ21" s="212"/>
      <c r="AR21" s="212"/>
      <c r="AS21" s="212"/>
      <c r="AT21" s="212"/>
      <c r="AU21" s="212"/>
      <c r="AV21" s="212"/>
      <c r="AW21" s="212"/>
      <c r="AX21" s="119" t="s">
        <v>54</v>
      </c>
      <c r="AY21" s="120"/>
      <c r="AZ21" s="120"/>
      <c r="BA21" s="120"/>
      <c r="BB21" s="120"/>
      <c r="BC21" s="120"/>
      <c r="BD21" s="120"/>
      <c r="BE21" s="120"/>
      <c r="BF21" s="119" t="s">
        <v>55</v>
      </c>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1"/>
    </row>
    <row r="22" spans="2:85" ht="12" customHeight="1">
      <c r="B22" s="143"/>
      <c r="C22" s="144"/>
      <c r="D22" s="144"/>
      <c r="E22" s="144"/>
      <c r="F22" s="144"/>
      <c r="G22" s="145"/>
      <c r="H22" s="162" t="s">
        <v>19</v>
      </c>
      <c r="I22" s="163"/>
      <c r="J22" s="163"/>
      <c r="K22" s="163"/>
      <c r="L22" s="163"/>
      <c r="M22" s="163"/>
      <c r="N22" s="163"/>
      <c r="O22" s="163"/>
      <c r="P22" s="163"/>
      <c r="Q22" s="163"/>
      <c r="R22" s="163"/>
      <c r="S22" s="164"/>
      <c r="T22" s="230" t="s">
        <v>20</v>
      </c>
      <c r="U22" s="231"/>
      <c r="V22" s="231"/>
      <c r="W22" s="231"/>
      <c r="X22" s="231"/>
      <c r="Y22" s="232"/>
      <c r="Z22" s="162" t="s">
        <v>21</v>
      </c>
      <c r="AA22" s="163"/>
      <c r="AB22" s="163"/>
      <c r="AC22" s="163"/>
      <c r="AD22" s="164"/>
      <c r="AE22" s="162" t="s">
        <v>22</v>
      </c>
      <c r="AF22" s="163"/>
      <c r="AG22" s="163"/>
      <c r="AH22" s="163"/>
      <c r="AI22" s="163"/>
      <c r="AJ22" s="163"/>
      <c r="AK22" s="163"/>
      <c r="AL22" s="163"/>
      <c r="AM22" s="164"/>
      <c r="AN22" s="160"/>
      <c r="AO22" s="235"/>
      <c r="AP22" s="236"/>
      <c r="AQ22" s="236"/>
      <c r="AR22" s="236"/>
      <c r="AS22" s="236"/>
      <c r="AT22" s="236"/>
      <c r="AU22" s="236"/>
      <c r="AV22" s="236"/>
      <c r="AW22" s="236"/>
      <c r="AX22" s="122" t="s">
        <v>26</v>
      </c>
      <c r="AY22" s="123"/>
      <c r="AZ22" s="123"/>
      <c r="BA22" s="123"/>
      <c r="BB22" s="123"/>
      <c r="BC22" s="123"/>
      <c r="BD22" s="123"/>
      <c r="BE22" s="124"/>
      <c r="BF22" s="115" t="s">
        <v>27</v>
      </c>
      <c r="BG22" s="116"/>
      <c r="BH22" s="116"/>
      <c r="BI22" s="116"/>
      <c r="BJ22" s="116"/>
      <c r="BK22" s="116"/>
      <c r="BL22" s="116"/>
      <c r="BM22" s="116"/>
      <c r="BN22" s="116"/>
      <c r="BO22" s="116"/>
      <c r="BP22" s="116"/>
      <c r="BQ22" s="116"/>
      <c r="BR22" s="116"/>
      <c r="BS22" s="116"/>
      <c r="BT22" s="598"/>
      <c r="BU22" s="599"/>
      <c r="BV22" s="599"/>
      <c r="BW22" s="599"/>
      <c r="BX22" s="599"/>
      <c r="BY22" s="599"/>
      <c r="BZ22" s="599"/>
      <c r="CA22" s="599"/>
      <c r="CB22" s="599"/>
      <c r="CC22" s="599"/>
      <c r="CD22" s="599"/>
      <c r="CE22" s="600"/>
    </row>
    <row r="23" spans="2:85" ht="13.5" customHeight="1">
      <c r="B23" s="143"/>
      <c r="C23" s="144"/>
      <c r="D23" s="144"/>
      <c r="E23" s="144"/>
      <c r="F23" s="144"/>
      <c r="G23" s="145"/>
      <c r="H23" s="189" t="s">
        <v>231</v>
      </c>
      <c r="I23" s="190"/>
      <c r="J23" s="190"/>
      <c r="K23" s="190"/>
      <c r="L23" s="190"/>
      <c r="M23" s="190"/>
      <c r="N23" s="190"/>
      <c r="O23" s="190"/>
      <c r="P23" s="190"/>
      <c r="Q23" s="190"/>
      <c r="R23" s="190"/>
      <c r="S23" s="191"/>
      <c r="T23" s="179" t="s">
        <v>229</v>
      </c>
      <c r="U23" s="180"/>
      <c r="V23" s="180"/>
      <c r="W23" s="180"/>
      <c r="X23" s="180"/>
      <c r="Y23" s="181"/>
      <c r="Z23" s="171" t="s">
        <v>230</v>
      </c>
      <c r="AA23" s="172"/>
      <c r="AB23" s="172"/>
      <c r="AC23" s="172"/>
      <c r="AD23" s="173"/>
      <c r="AE23" s="179" t="s">
        <v>56</v>
      </c>
      <c r="AF23" s="180"/>
      <c r="AG23" s="180"/>
      <c r="AH23" s="180"/>
      <c r="AI23" s="180"/>
      <c r="AJ23" s="180"/>
      <c r="AK23" s="180"/>
      <c r="AL23" s="180"/>
      <c r="AM23" s="181"/>
      <c r="AN23" s="160"/>
      <c r="AO23" s="237"/>
      <c r="AP23" s="237"/>
      <c r="AQ23" s="237"/>
      <c r="AR23" s="237"/>
      <c r="AS23" s="237"/>
      <c r="AT23" s="237"/>
      <c r="AU23" s="237"/>
      <c r="AV23" s="237"/>
      <c r="AW23" s="237"/>
      <c r="AX23" s="159"/>
      <c r="AY23" s="160"/>
      <c r="AZ23" s="160"/>
      <c r="BA23" s="160"/>
      <c r="BB23" s="160"/>
      <c r="BC23" s="160"/>
      <c r="BD23" s="160"/>
      <c r="BE23" s="160"/>
      <c r="BF23" s="107" t="s">
        <v>57</v>
      </c>
      <c r="BG23" s="108"/>
      <c r="BH23" s="108"/>
      <c r="BI23" s="108"/>
      <c r="BJ23" s="108"/>
      <c r="BK23" s="108"/>
      <c r="BL23" s="108"/>
      <c r="BM23" s="108"/>
      <c r="BN23" s="108"/>
      <c r="BO23" s="108"/>
      <c r="BP23" s="108"/>
      <c r="BQ23" s="108"/>
      <c r="BR23" s="108"/>
      <c r="BS23" s="109"/>
      <c r="BT23" s="601"/>
      <c r="BU23" s="602"/>
      <c r="BV23" s="602"/>
      <c r="BW23" s="602"/>
      <c r="BX23" s="602"/>
      <c r="BY23" s="602"/>
      <c r="BZ23" s="602"/>
      <c r="CA23" s="602"/>
      <c r="CB23" s="602"/>
      <c r="CC23" s="602"/>
      <c r="CD23" s="602"/>
      <c r="CE23" s="603"/>
    </row>
    <row r="24" spans="2:85" ht="15.75" customHeight="1">
      <c r="B24" s="143"/>
      <c r="C24" s="144"/>
      <c r="D24" s="144"/>
      <c r="E24" s="144"/>
      <c r="F24" s="144"/>
      <c r="G24" s="145"/>
      <c r="H24" s="192"/>
      <c r="I24" s="190"/>
      <c r="J24" s="190"/>
      <c r="K24" s="190"/>
      <c r="L24" s="190"/>
      <c r="M24" s="190"/>
      <c r="N24" s="190"/>
      <c r="O24" s="190"/>
      <c r="P24" s="190"/>
      <c r="Q24" s="190"/>
      <c r="R24" s="190"/>
      <c r="S24" s="191"/>
      <c r="T24" s="179"/>
      <c r="U24" s="180"/>
      <c r="V24" s="180"/>
      <c r="W24" s="180"/>
      <c r="X24" s="180"/>
      <c r="Y24" s="181"/>
      <c r="Z24" s="171"/>
      <c r="AA24" s="172"/>
      <c r="AB24" s="172"/>
      <c r="AC24" s="172"/>
      <c r="AD24" s="173"/>
      <c r="AE24" s="179"/>
      <c r="AF24" s="180"/>
      <c r="AG24" s="180"/>
      <c r="AH24" s="180"/>
      <c r="AI24" s="180"/>
      <c r="AJ24" s="180"/>
      <c r="AK24" s="180"/>
      <c r="AL24" s="180"/>
      <c r="AM24" s="181"/>
      <c r="AN24" s="160"/>
      <c r="AO24" s="237"/>
      <c r="AP24" s="237"/>
      <c r="AQ24" s="237"/>
      <c r="AR24" s="237"/>
      <c r="AS24" s="237"/>
      <c r="AT24" s="237"/>
      <c r="AU24" s="237"/>
      <c r="AV24" s="237"/>
      <c r="AW24" s="237"/>
      <c r="AX24" s="159"/>
      <c r="AY24" s="160"/>
      <c r="AZ24" s="160"/>
      <c r="BA24" s="160"/>
      <c r="BB24" s="160"/>
      <c r="BC24" s="160"/>
      <c r="BD24" s="160"/>
      <c r="BE24" s="160"/>
      <c r="BF24" s="107"/>
      <c r="BG24" s="108"/>
      <c r="BH24" s="108"/>
      <c r="BI24" s="108"/>
      <c r="BJ24" s="108"/>
      <c r="BK24" s="108"/>
      <c r="BL24" s="108"/>
      <c r="BM24" s="108"/>
      <c r="BN24" s="108"/>
      <c r="BO24" s="108"/>
      <c r="BP24" s="108"/>
      <c r="BQ24" s="108"/>
      <c r="BR24" s="108"/>
      <c r="BS24" s="109"/>
      <c r="BT24" s="601"/>
      <c r="BU24" s="602"/>
      <c r="BV24" s="602"/>
      <c r="BW24" s="602"/>
      <c r="BX24" s="602"/>
      <c r="BY24" s="602"/>
      <c r="BZ24" s="602"/>
      <c r="CA24" s="602"/>
      <c r="CB24" s="602"/>
      <c r="CC24" s="602"/>
      <c r="CD24" s="602"/>
      <c r="CE24" s="603"/>
    </row>
    <row r="25" spans="2:85" ht="10.5" customHeight="1">
      <c r="B25" s="146"/>
      <c r="C25" s="147"/>
      <c r="D25" s="147"/>
      <c r="E25" s="147"/>
      <c r="F25" s="147"/>
      <c r="G25" s="148"/>
      <c r="H25" s="193"/>
      <c r="I25" s="194"/>
      <c r="J25" s="194"/>
      <c r="K25" s="194"/>
      <c r="L25" s="194"/>
      <c r="M25" s="194"/>
      <c r="N25" s="194"/>
      <c r="O25" s="194"/>
      <c r="P25" s="194"/>
      <c r="Q25" s="194"/>
      <c r="R25" s="194"/>
      <c r="S25" s="195"/>
      <c r="T25" s="182"/>
      <c r="U25" s="183"/>
      <c r="V25" s="183"/>
      <c r="W25" s="183"/>
      <c r="X25" s="183"/>
      <c r="Y25" s="184"/>
      <c r="Z25" s="174"/>
      <c r="AA25" s="175"/>
      <c r="AB25" s="175"/>
      <c r="AC25" s="175"/>
      <c r="AD25" s="176"/>
      <c r="AE25" s="182"/>
      <c r="AF25" s="183"/>
      <c r="AG25" s="183"/>
      <c r="AH25" s="183"/>
      <c r="AI25" s="183"/>
      <c r="AJ25" s="183"/>
      <c r="AK25" s="183"/>
      <c r="AL25" s="183"/>
      <c r="AM25" s="184"/>
      <c r="AN25" s="160"/>
      <c r="AO25" s="237"/>
      <c r="AP25" s="237"/>
      <c r="AQ25" s="237"/>
      <c r="AR25" s="237"/>
      <c r="AS25" s="237"/>
      <c r="AT25" s="237"/>
      <c r="AU25" s="237"/>
      <c r="AV25" s="237"/>
      <c r="AW25" s="237"/>
      <c r="AX25" s="161"/>
      <c r="AY25" s="130"/>
      <c r="AZ25" s="130"/>
      <c r="BA25" s="130"/>
      <c r="BB25" s="130"/>
      <c r="BC25" s="130"/>
      <c r="BD25" s="130"/>
      <c r="BE25" s="130"/>
      <c r="BF25" s="110"/>
      <c r="BG25" s="111"/>
      <c r="BH25" s="111"/>
      <c r="BI25" s="111"/>
      <c r="BJ25" s="111"/>
      <c r="BK25" s="111"/>
      <c r="BL25" s="111"/>
      <c r="BM25" s="111"/>
      <c r="BN25" s="111"/>
      <c r="BO25" s="111"/>
      <c r="BP25" s="111"/>
      <c r="BQ25" s="111"/>
      <c r="BR25" s="111"/>
      <c r="BS25" s="112"/>
      <c r="BT25" s="604"/>
      <c r="BU25" s="605"/>
      <c r="BV25" s="605"/>
      <c r="BW25" s="605"/>
      <c r="BX25" s="605"/>
      <c r="BY25" s="605"/>
      <c r="BZ25" s="605"/>
      <c r="CA25" s="605"/>
      <c r="CB25" s="605"/>
      <c r="CC25" s="605"/>
      <c r="CD25" s="605"/>
      <c r="CE25" s="606"/>
    </row>
    <row r="26" spans="2:85" ht="19.5" customHeight="1">
      <c r="B26" s="7" t="s">
        <v>172</v>
      </c>
      <c r="C26" s="17">
        <f>事業主控!$C$26</f>
        <v>7</v>
      </c>
      <c r="D26" s="9" t="s">
        <v>58</v>
      </c>
      <c r="E26" s="150" t="s">
        <v>70</v>
      </c>
      <c r="F26" s="187"/>
      <c r="G26" s="188"/>
      <c r="H26" s="750" t="str">
        <f>IF(事業主控!H26="","",事業主控!H26)</f>
        <v/>
      </c>
      <c r="I26" s="750"/>
      <c r="J26" s="750"/>
      <c r="K26" s="750"/>
      <c r="L26" s="751" t="str">
        <f>IF(事業主控!L26="","",事業主控!L26)</f>
        <v/>
      </c>
      <c r="M26" s="751"/>
      <c r="N26" s="751"/>
      <c r="O26" s="751"/>
      <c r="P26" s="751"/>
      <c r="Q26" s="751"/>
      <c r="R26" s="751"/>
      <c r="S26" s="751"/>
      <c r="T26" s="750" t="str">
        <f>IF(事業主控!T26="","",事業主控!T26)</f>
        <v/>
      </c>
      <c r="U26" s="750"/>
      <c r="V26" s="750"/>
      <c r="W26" s="751" t="str">
        <f>IF(事業主控!W26="","",事業主控!W26)</f>
        <v/>
      </c>
      <c r="X26" s="751"/>
      <c r="Y26" s="751"/>
      <c r="Z26" s="750" t="str">
        <f>IF(事業主控!Z26="","",事業主控!Z26)</f>
        <v/>
      </c>
      <c r="AA26" s="750"/>
      <c r="AB26" s="751" t="str">
        <f>IF(事業主控!AB26="","",事業主控!AB26)</f>
        <v/>
      </c>
      <c r="AC26" s="751"/>
      <c r="AD26" s="751"/>
      <c r="AE26" s="117">
        <f t="shared" ref="AE26:AE40" si="0">SUM(H26,T26,Z26)</f>
        <v>0</v>
      </c>
      <c r="AF26" s="117"/>
      <c r="AG26" s="117"/>
      <c r="AH26" s="117"/>
      <c r="AI26" s="154">
        <f t="shared" ref="AI26:AI40" si="1">SUM(L26,W26,AB26)</f>
        <v>0</v>
      </c>
      <c r="AJ26" s="154"/>
      <c r="AK26" s="154"/>
      <c r="AL26" s="154"/>
      <c r="AM26" s="155"/>
      <c r="AN26" s="160"/>
      <c r="AO26" s="750" t="str">
        <f>IF(事業主控!AO26="","",事業主控!AO26)</f>
        <v/>
      </c>
      <c r="AP26" s="750"/>
      <c r="AQ26" s="752" t="str">
        <f>IF(事業主控!AQ26="","",事業主控!AQ26)</f>
        <v/>
      </c>
      <c r="AR26" s="753"/>
      <c r="AS26" s="753"/>
      <c r="AT26" s="753"/>
      <c r="AU26" s="753"/>
      <c r="AV26" s="753"/>
      <c r="AW26" s="754"/>
      <c r="AX26" s="750" t="str">
        <f>IF(事業主控!AX26="","",事業主控!AX26)</f>
        <v/>
      </c>
      <c r="AY26" s="750"/>
      <c r="AZ26" s="750"/>
      <c r="BA26" s="751" t="str">
        <f>IF(事業主控!BA26="","",事業主控!BA26)</f>
        <v/>
      </c>
      <c r="BB26" s="751"/>
      <c r="BC26" s="751"/>
      <c r="BD26" s="751"/>
      <c r="BE26" s="751"/>
      <c r="BF26" s="117">
        <f>SUM(AO26,AX26)</f>
        <v>0</v>
      </c>
      <c r="BG26" s="117"/>
      <c r="BH26" s="117"/>
      <c r="BI26" s="117"/>
      <c r="BJ26" s="117"/>
      <c r="BK26" s="118">
        <f t="shared" ref="BK26:BK39" si="2">SUM(AQ26,BA26)</f>
        <v>0</v>
      </c>
      <c r="BL26" s="118"/>
      <c r="BM26" s="118"/>
      <c r="BN26" s="118"/>
      <c r="BO26" s="118"/>
      <c r="BP26" s="118"/>
      <c r="BQ26" s="118"/>
      <c r="BR26" s="118"/>
      <c r="BS26" s="118"/>
      <c r="BT26" s="113"/>
      <c r="BU26" s="114"/>
      <c r="BV26" s="114"/>
      <c r="BW26" s="114"/>
      <c r="BX26" s="114"/>
      <c r="BY26" s="102"/>
      <c r="BZ26" s="103"/>
      <c r="CA26" s="103"/>
      <c r="CB26" s="103"/>
      <c r="CC26" s="103"/>
      <c r="CD26" s="103"/>
      <c r="CE26" s="104"/>
    </row>
    <row r="27" spans="2:85" ht="19.5" customHeight="1">
      <c r="B27" s="149" t="s">
        <v>59</v>
      </c>
      <c r="C27" s="150"/>
      <c r="D27" s="150"/>
      <c r="E27" s="150"/>
      <c r="F27" s="150"/>
      <c r="G27" s="137"/>
      <c r="H27" s="750" t="str">
        <f>IF(事業主控!H27="","",事業主控!H27)</f>
        <v/>
      </c>
      <c r="I27" s="750"/>
      <c r="J27" s="750"/>
      <c r="K27" s="750"/>
      <c r="L27" s="751" t="str">
        <f>IF(事業主控!L27="","",事業主控!L27)</f>
        <v/>
      </c>
      <c r="M27" s="751"/>
      <c r="N27" s="751"/>
      <c r="O27" s="751"/>
      <c r="P27" s="751"/>
      <c r="Q27" s="751"/>
      <c r="R27" s="751"/>
      <c r="S27" s="751"/>
      <c r="T27" s="750" t="str">
        <f>IF(事業主控!T27="","",事業主控!T27)</f>
        <v/>
      </c>
      <c r="U27" s="750"/>
      <c r="V27" s="750"/>
      <c r="W27" s="751" t="str">
        <f>IF(事業主控!W27="","",事業主控!W27)</f>
        <v/>
      </c>
      <c r="X27" s="751"/>
      <c r="Y27" s="751"/>
      <c r="Z27" s="750" t="str">
        <f>IF(事業主控!Z27="","",事業主控!Z27)</f>
        <v/>
      </c>
      <c r="AA27" s="750"/>
      <c r="AB27" s="751" t="str">
        <f>IF(事業主控!AB27="","",事業主控!AB27)</f>
        <v/>
      </c>
      <c r="AC27" s="751"/>
      <c r="AD27" s="751"/>
      <c r="AE27" s="117">
        <f t="shared" si="0"/>
        <v>0</v>
      </c>
      <c r="AF27" s="117"/>
      <c r="AG27" s="117"/>
      <c r="AH27" s="117"/>
      <c r="AI27" s="154">
        <f t="shared" si="1"/>
        <v>0</v>
      </c>
      <c r="AJ27" s="154"/>
      <c r="AK27" s="154"/>
      <c r="AL27" s="154"/>
      <c r="AM27" s="155"/>
      <c r="AN27" s="160"/>
      <c r="AO27" s="750" t="str">
        <f>IF(事業主控!AO27="","",事業主控!AO27)</f>
        <v/>
      </c>
      <c r="AP27" s="750"/>
      <c r="AQ27" s="752" t="str">
        <f>IF(事業主控!AQ27="","",事業主控!AQ27)</f>
        <v/>
      </c>
      <c r="AR27" s="753"/>
      <c r="AS27" s="753"/>
      <c r="AT27" s="753"/>
      <c r="AU27" s="753"/>
      <c r="AV27" s="753"/>
      <c r="AW27" s="754"/>
      <c r="AX27" s="750" t="str">
        <f>IF(事業主控!AX27="","",事業主控!AX27)</f>
        <v/>
      </c>
      <c r="AY27" s="750"/>
      <c r="AZ27" s="750"/>
      <c r="BA27" s="751" t="str">
        <f>IF(事業主控!BA27="","",事業主控!BA27)</f>
        <v/>
      </c>
      <c r="BB27" s="751"/>
      <c r="BC27" s="751"/>
      <c r="BD27" s="751"/>
      <c r="BE27" s="751"/>
      <c r="BF27" s="117">
        <f t="shared" ref="BF27:BF40" si="3">SUM(AO27,AX27)</f>
        <v>0</v>
      </c>
      <c r="BG27" s="117"/>
      <c r="BH27" s="117"/>
      <c r="BI27" s="117"/>
      <c r="BJ27" s="117"/>
      <c r="BK27" s="118">
        <f t="shared" si="2"/>
        <v>0</v>
      </c>
      <c r="BL27" s="118"/>
      <c r="BM27" s="118"/>
      <c r="BN27" s="118"/>
      <c r="BO27" s="118"/>
      <c r="BP27" s="118"/>
      <c r="BQ27" s="118"/>
      <c r="BR27" s="118"/>
      <c r="BS27" s="118"/>
      <c r="BT27" s="113"/>
      <c r="BU27" s="114"/>
      <c r="BV27" s="114"/>
      <c r="BW27" s="114"/>
      <c r="BX27" s="114"/>
      <c r="BY27" s="102"/>
      <c r="BZ27" s="103"/>
      <c r="CA27" s="103"/>
      <c r="CB27" s="103"/>
      <c r="CC27" s="103"/>
      <c r="CD27" s="103"/>
      <c r="CE27" s="104"/>
    </row>
    <row r="28" spans="2:85" ht="19.5" customHeight="1">
      <c r="B28" s="136" t="s">
        <v>60</v>
      </c>
      <c r="C28" s="137"/>
      <c r="D28" s="137"/>
      <c r="E28" s="138"/>
      <c r="F28" s="138"/>
      <c r="G28" s="138"/>
      <c r="H28" s="750" t="str">
        <f>IF(事業主控!H28="","",事業主控!H28)</f>
        <v/>
      </c>
      <c r="I28" s="750"/>
      <c r="J28" s="750"/>
      <c r="K28" s="750"/>
      <c r="L28" s="751" t="str">
        <f>IF(事業主控!L28="","",事業主控!L28)</f>
        <v/>
      </c>
      <c r="M28" s="751"/>
      <c r="N28" s="751"/>
      <c r="O28" s="751"/>
      <c r="P28" s="751"/>
      <c r="Q28" s="751"/>
      <c r="R28" s="751"/>
      <c r="S28" s="751"/>
      <c r="T28" s="750" t="str">
        <f>IF(事業主控!T28="","",事業主控!T28)</f>
        <v/>
      </c>
      <c r="U28" s="750"/>
      <c r="V28" s="750"/>
      <c r="W28" s="751" t="str">
        <f>IF(事業主控!W28="","",事業主控!W28)</f>
        <v/>
      </c>
      <c r="X28" s="751"/>
      <c r="Y28" s="751"/>
      <c r="Z28" s="750" t="str">
        <f>IF(事業主控!Z28="","",事業主控!Z28)</f>
        <v/>
      </c>
      <c r="AA28" s="750"/>
      <c r="AB28" s="751" t="str">
        <f>IF(事業主控!AB28="","",事業主控!AB28)</f>
        <v/>
      </c>
      <c r="AC28" s="751"/>
      <c r="AD28" s="751"/>
      <c r="AE28" s="117">
        <f t="shared" si="0"/>
        <v>0</v>
      </c>
      <c r="AF28" s="117"/>
      <c r="AG28" s="117"/>
      <c r="AH28" s="117"/>
      <c r="AI28" s="154">
        <f t="shared" si="1"/>
        <v>0</v>
      </c>
      <c r="AJ28" s="154"/>
      <c r="AK28" s="154"/>
      <c r="AL28" s="154"/>
      <c r="AM28" s="155"/>
      <c r="AN28" s="160"/>
      <c r="AO28" s="750" t="str">
        <f>IF(事業主控!AO28="","",事業主控!AO28)</f>
        <v/>
      </c>
      <c r="AP28" s="750"/>
      <c r="AQ28" s="752" t="str">
        <f>IF(事業主控!AQ28="","",事業主控!AQ28)</f>
        <v/>
      </c>
      <c r="AR28" s="753"/>
      <c r="AS28" s="753"/>
      <c r="AT28" s="753"/>
      <c r="AU28" s="753"/>
      <c r="AV28" s="753"/>
      <c r="AW28" s="754"/>
      <c r="AX28" s="750" t="str">
        <f>IF(事業主控!AX28="","",事業主控!AX28)</f>
        <v/>
      </c>
      <c r="AY28" s="750"/>
      <c r="AZ28" s="750"/>
      <c r="BA28" s="751" t="str">
        <f>IF(事業主控!BA28="","",事業主控!BA28)</f>
        <v/>
      </c>
      <c r="BB28" s="751"/>
      <c r="BC28" s="751"/>
      <c r="BD28" s="751"/>
      <c r="BE28" s="751"/>
      <c r="BF28" s="117">
        <f t="shared" si="3"/>
        <v>0</v>
      </c>
      <c r="BG28" s="117"/>
      <c r="BH28" s="117"/>
      <c r="BI28" s="117"/>
      <c r="BJ28" s="117"/>
      <c r="BK28" s="118">
        <f t="shared" si="2"/>
        <v>0</v>
      </c>
      <c r="BL28" s="118"/>
      <c r="BM28" s="118"/>
      <c r="BN28" s="118"/>
      <c r="BO28" s="118"/>
      <c r="BP28" s="118"/>
      <c r="BQ28" s="118"/>
      <c r="BR28" s="118"/>
      <c r="BS28" s="118"/>
      <c r="BT28" s="113"/>
      <c r="BU28" s="114"/>
      <c r="BV28" s="114"/>
      <c r="BW28" s="114"/>
      <c r="BX28" s="114"/>
      <c r="BY28" s="102"/>
      <c r="BZ28" s="103"/>
      <c r="CA28" s="103"/>
      <c r="CB28" s="103"/>
      <c r="CC28" s="103"/>
      <c r="CD28" s="103"/>
      <c r="CE28" s="104"/>
    </row>
    <row r="29" spans="2:85" ht="19.5" customHeight="1">
      <c r="B29" s="136" t="s">
        <v>61</v>
      </c>
      <c r="C29" s="137"/>
      <c r="D29" s="137"/>
      <c r="E29" s="138"/>
      <c r="F29" s="138"/>
      <c r="G29" s="138"/>
      <c r="H29" s="750" t="str">
        <f>IF(事業主控!H29="","",事業主控!H29)</f>
        <v/>
      </c>
      <c r="I29" s="750"/>
      <c r="J29" s="750"/>
      <c r="K29" s="750"/>
      <c r="L29" s="751" t="str">
        <f>IF(事業主控!L29="","",事業主控!L29)</f>
        <v/>
      </c>
      <c r="M29" s="751"/>
      <c r="N29" s="751"/>
      <c r="O29" s="751"/>
      <c r="P29" s="751"/>
      <c r="Q29" s="751"/>
      <c r="R29" s="751"/>
      <c r="S29" s="751"/>
      <c r="T29" s="750" t="str">
        <f>IF(事業主控!T29="","",事業主控!T29)</f>
        <v/>
      </c>
      <c r="U29" s="750"/>
      <c r="V29" s="750"/>
      <c r="W29" s="751" t="str">
        <f>IF(事業主控!W29="","",事業主控!W29)</f>
        <v/>
      </c>
      <c r="X29" s="751"/>
      <c r="Y29" s="751"/>
      <c r="Z29" s="750" t="str">
        <f>IF(事業主控!Z29="","",事業主控!Z29)</f>
        <v/>
      </c>
      <c r="AA29" s="750"/>
      <c r="AB29" s="751" t="str">
        <f>IF(事業主控!AB29="","",事業主控!AB29)</f>
        <v/>
      </c>
      <c r="AC29" s="751"/>
      <c r="AD29" s="751"/>
      <c r="AE29" s="117">
        <f t="shared" si="0"/>
        <v>0</v>
      </c>
      <c r="AF29" s="117"/>
      <c r="AG29" s="117"/>
      <c r="AH29" s="117"/>
      <c r="AI29" s="154">
        <f t="shared" si="1"/>
        <v>0</v>
      </c>
      <c r="AJ29" s="154"/>
      <c r="AK29" s="154"/>
      <c r="AL29" s="154"/>
      <c r="AM29" s="155"/>
      <c r="AN29" s="160"/>
      <c r="AO29" s="750" t="str">
        <f>IF(事業主控!AO29="","",事業主控!AO29)</f>
        <v/>
      </c>
      <c r="AP29" s="750"/>
      <c r="AQ29" s="752" t="str">
        <f>IF(事業主控!AQ29="","",事業主控!AQ29)</f>
        <v/>
      </c>
      <c r="AR29" s="753"/>
      <c r="AS29" s="753"/>
      <c r="AT29" s="753"/>
      <c r="AU29" s="753"/>
      <c r="AV29" s="753"/>
      <c r="AW29" s="754"/>
      <c r="AX29" s="750" t="str">
        <f>IF(事業主控!AX29="","",事業主控!AX29)</f>
        <v/>
      </c>
      <c r="AY29" s="750"/>
      <c r="AZ29" s="750"/>
      <c r="BA29" s="751" t="str">
        <f>IF(事業主控!BA29="","",事業主控!BA29)</f>
        <v/>
      </c>
      <c r="BB29" s="751"/>
      <c r="BC29" s="751"/>
      <c r="BD29" s="751"/>
      <c r="BE29" s="751"/>
      <c r="BF29" s="117">
        <f t="shared" si="3"/>
        <v>0</v>
      </c>
      <c r="BG29" s="117"/>
      <c r="BH29" s="117"/>
      <c r="BI29" s="117"/>
      <c r="BJ29" s="117"/>
      <c r="BK29" s="118">
        <f t="shared" si="2"/>
        <v>0</v>
      </c>
      <c r="BL29" s="118"/>
      <c r="BM29" s="118"/>
      <c r="BN29" s="118"/>
      <c r="BO29" s="118"/>
      <c r="BP29" s="118"/>
      <c r="BQ29" s="118"/>
      <c r="BR29" s="118"/>
      <c r="BS29" s="118"/>
      <c r="BT29" s="113"/>
      <c r="BU29" s="114"/>
      <c r="BV29" s="114"/>
      <c r="BW29" s="114"/>
      <c r="BX29" s="114"/>
      <c r="BY29" s="102"/>
      <c r="BZ29" s="103"/>
      <c r="CA29" s="103"/>
      <c r="CB29" s="103"/>
      <c r="CC29" s="103"/>
      <c r="CD29" s="103"/>
      <c r="CE29" s="104"/>
    </row>
    <row r="30" spans="2:85" ht="19.5" customHeight="1">
      <c r="B30" s="136" t="s">
        <v>62</v>
      </c>
      <c r="C30" s="137"/>
      <c r="D30" s="137"/>
      <c r="E30" s="138"/>
      <c r="F30" s="138"/>
      <c r="G30" s="138"/>
      <c r="H30" s="750" t="str">
        <f>IF(事業主控!H30="","",事業主控!H30)</f>
        <v/>
      </c>
      <c r="I30" s="750"/>
      <c r="J30" s="750"/>
      <c r="K30" s="750"/>
      <c r="L30" s="751" t="str">
        <f>IF(事業主控!L30="","",事業主控!L30)</f>
        <v/>
      </c>
      <c r="M30" s="751"/>
      <c r="N30" s="751"/>
      <c r="O30" s="751"/>
      <c r="P30" s="751"/>
      <c r="Q30" s="751"/>
      <c r="R30" s="751"/>
      <c r="S30" s="751"/>
      <c r="T30" s="750" t="str">
        <f>IF(事業主控!T30="","",事業主控!T30)</f>
        <v/>
      </c>
      <c r="U30" s="750"/>
      <c r="V30" s="750"/>
      <c r="W30" s="751" t="str">
        <f>IF(事業主控!W30="","",事業主控!W30)</f>
        <v/>
      </c>
      <c r="X30" s="751"/>
      <c r="Y30" s="751"/>
      <c r="Z30" s="750" t="str">
        <f>IF(事業主控!Z30="","",事業主控!Z30)</f>
        <v/>
      </c>
      <c r="AA30" s="750"/>
      <c r="AB30" s="751" t="str">
        <f>IF(事業主控!AB30="","",事業主控!AB30)</f>
        <v/>
      </c>
      <c r="AC30" s="751"/>
      <c r="AD30" s="751"/>
      <c r="AE30" s="117">
        <f t="shared" si="0"/>
        <v>0</v>
      </c>
      <c r="AF30" s="117"/>
      <c r="AG30" s="117"/>
      <c r="AH30" s="117"/>
      <c r="AI30" s="154">
        <f t="shared" si="1"/>
        <v>0</v>
      </c>
      <c r="AJ30" s="154"/>
      <c r="AK30" s="154"/>
      <c r="AL30" s="154"/>
      <c r="AM30" s="155"/>
      <c r="AN30" s="160"/>
      <c r="AO30" s="750" t="str">
        <f>IF(事業主控!AO30="","",事業主控!AO30)</f>
        <v/>
      </c>
      <c r="AP30" s="750"/>
      <c r="AQ30" s="752" t="str">
        <f>IF(事業主控!AQ30="","",事業主控!AQ30)</f>
        <v/>
      </c>
      <c r="AR30" s="753"/>
      <c r="AS30" s="753"/>
      <c r="AT30" s="753"/>
      <c r="AU30" s="753"/>
      <c r="AV30" s="753"/>
      <c r="AW30" s="754"/>
      <c r="AX30" s="750" t="str">
        <f>IF(事業主控!AX30="","",事業主控!AX30)</f>
        <v/>
      </c>
      <c r="AY30" s="750"/>
      <c r="AZ30" s="750"/>
      <c r="BA30" s="751" t="str">
        <f>IF(事業主控!BA30="","",事業主控!BA30)</f>
        <v/>
      </c>
      <c r="BB30" s="751"/>
      <c r="BC30" s="751"/>
      <c r="BD30" s="751"/>
      <c r="BE30" s="751"/>
      <c r="BF30" s="117">
        <f t="shared" si="3"/>
        <v>0</v>
      </c>
      <c r="BG30" s="117"/>
      <c r="BH30" s="117"/>
      <c r="BI30" s="117"/>
      <c r="BJ30" s="117"/>
      <c r="BK30" s="118">
        <f t="shared" si="2"/>
        <v>0</v>
      </c>
      <c r="BL30" s="118"/>
      <c r="BM30" s="118"/>
      <c r="BN30" s="118"/>
      <c r="BO30" s="118"/>
      <c r="BP30" s="118"/>
      <c r="BQ30" s="118"/>
      <c r="BR30" s="118"/>
      <c r="BS30" s="118"/>
      <c r="BT30" s="113"/>
      <c r="BU30" s="114"/>
      <c r="BV30" s="114"/>
      <c r="BW30" s="114"/>
      <c r="BX30" s="114"/>
      <c r="BY30" s="102"/>
      <c r="BZ30" s="103"/>
      <c r="CA30" s="103"/>
      <c r="CB30" s="103"/>
      <c r="CC30" s="103"/>
      <c r="CD30" s="103"/>
      <c r="CE30" s="104"/>
    </row>
    <row r="31" spans="2:85" ht="19.5" customHeight="1">
      <c r="B31" s="136" t="s">
        <v>63</v>
      </c>
      <c r="C31" s="137"/>
      <c r="D31" s="137"/>
      <c r="E31" s="138"/>
      <c r="F31" s="138"/>
      <c r="G31" s="138"/>
      <c r="H31" s="750" t="str">
        <f>IF(事業主控!H31="","",事業主控!H31)</f>
        <v/>
      </c>
      <c r="I31" s="750"/>
      <c r="J31" s="750"/>
      <c r="K31" s="750"/>
      <c r="L31" s="751" t="str">
        <f>IF(事業主控!L31="","",事業主控!L31)</f>
        <v/>
      </c>
      <c r="M31" s="751"/>
      <c r="N31" s="751"/>
      <c r="O31" s="751"/>
      <c r="P31" s="751"/>
      <c r="Q31" s="751"/>
      <c r="R31" s="751"/>
      <c r="S31" s="751"/>
      <c r="T31" s="750" t="str">
        <f>IF(事業主控!T31="","",事業主控!T31)</f>
        <v/>
      </c>
      <c r="U31" s="750"/>
      <c r="V31" s="750"/>
      <c r="W31" s="751" t="str">
        <f>IF(事業主控!W31="","",事業主控!W31)</f>
        <v/>
      </c>
      <c r="X31" s="751"/>
      <c r="Y31" s="751"/>
      <c r="Z31" s="750" t="str">
        <f>IF(事業主控!Z31="","",事業主控!Z31)</f>
        <v/>
      </c>
      <c r="AA31" s="750"/>
      <c r="AB31" s="751" t="str">
        <f>IF(事業主控!AB31="","",事業主控!AB31)</f>
        <v/>
      </c>
      <c r="AC31" s="751"/>
      <c r="AD31" s="751"/>
      <c r="AE31" s="117">
        <f t="shared" si="0"/>
        <v>0</v>
      </c>
      <c r="AF31" s="117"/>
      <c r="AG31" s="117"/>
      <c r="AH31" s="117"/>
      <c r="AI31" s="154">
        <f t="shared" si="1"/>
        <v>0</v>
      </c>
      <c r="AJ31" s="154"/>
      <c r="AK31" s="154"/>
      <c r="AL31" s="154"/>
      <c r="AM31" s="155"/>
      <c r="AN31" s="160"/>
      <c r="AO31" s="750" t="str">
        <f>IF(事業主控!AO31="","",事業主控!AO31)</f>
        <v/>
      </c>
      <c r="AP31" s="750"/>
      <c r="AQ31" s="752" t="str">
        <f>IF(事業主控!AQ31="","",事業主控!AQ31)</f>
        <v/>
      </c>
      <c r="AR31" s="753"/>
      <c r="AS31" s="753"/>
      <c r="AT31" s="753"/>
      <c r="AU31" s="753"/>
      <c r="AV31" s="753"/>
      <c r="AW31" s="754"/>
      <c r="AX31" s="750" t="str">
        <f>IF(事業主控!AX31="","",事業主控!AX31)</f>
        <v/>
      </c>
      <c r="AY31" s="750"/>
      <c r="AZ31" s="750"/>
      <c r="BA31" s="751" t="str">
        <f>IF(事業主控!BA31="","",事業主控!BA31)</f>
        <v/>
      </c>
      <c r="BB31" s="751"/>
      <c r="BC31" s="751"/>
      <c r="BD31" s="751"/>
      <c r="BE31" s="751"/>
      <c r="BF31" s="117">
        <f t="shared" si="3"/>
        <v>0</v>
      </c>
      <c r="BG31" s="117"/>
      <c r="BH31" s="117"/>
      <c r="BI31" s="117"/>
      <c r="BJ31" s="117"/>
      <c r="BK31" s="118">
        <f t="shared" si="2"/>
        <v>0</v>
      </c>
      <c r="BL31" s="118"/>
      <c r="BM31" s="118"/>
      <c r="BN31" s="118"/>
      <c r="BO31" s="118"/>
      <c r="BP31" s="118"/>
      <c r="BQ31" s="118"/>
      <c r="BR31" s="118"/>
      <c r="BS31" s="118"/>
      <c r="BT31" s="113"/>
      <c r="BU31" s="114"/>
      <c r="BV31" s="114"/>
      <c r="BW31" s="114"/>
      <c r="BX31" s="114"/>
      <c r="BY31" s="102"/>
      <c r="BZ31" s="103"/>
      <c r="CA31" s="103"/>
      <c r="CB31" s="103"/>
      <c r="CC31" s="103"/>
      <c r="CD31" s="103"/>
      <c r="CE31" s="104"/>
    </row>
    <row r="32" spans="2:85" ht="19.5" customHeight="1">
      <c r="B32" s="136" t="s">
        <v>64</v>
      </c>
      <c r="C32" s="137"/>
      <c r="D32" s="137"/>
      <c r="E32" s="138"/>
      <c r="F32" s="138"/>
      <c r="G32" s="138"/>
      <c r="H32" s="750" t="str">
        <f>IF(事業主控!H32="","",事業主控!H32)</f>
        <v/>
      </c>
      <c r="I32" s="750"/>
      <c r="J32" s="750"/>
      <c r="K32" s="750"/>
      <c r="L32" s="751" t="str">
        <f>IF(事業主控!L32="","",事業主控!L32)</f>
        <v/>
      </c>
      <c r="M32" s="751"/>
      <c r="N32" s="751"/>
      <c r="O32" s="751"/>
      <c r="P32" s="751"/>
      <c r="Q32" s="751"/>
      <c r="R32" s="751"/>
      <c r="S32" s="751"/>
      <c r="T32" s="750" t="str">
        <f>IF(事業主控!T32="","",事業主控!T32)</f>
        <v/>
      </c>
      <c r="U32" s="750"/>
      <c r="V32" s="750"/>
      <c r="W32" s="751" t="str">
        <f>IF(事業主控!W32="","",事業主控!W32)</f>
        <v/>
      </c>
      <c r="X32" s="751"/>
      <c r="Y32" s="751"/>
      <c r="Z32" s="750" t="str">
        <f>IF(事業主控!Z32="","",事業主控!Z32)</f>
        <v/>
      </c>
      <c r="AA32" s="750"/>
      <c r="AB32" s="751" t="str">
        <f>IF(事業主控!AB32="","",事業主控!AB32)</f>
        <v/>
      </c>
      <c r="AC32" s="751"/>
      <c r="AD32" s="751"/>
      <c r="AE32" s="117">
        <f t="shared" si="0"/>
        <v>0</v>
      </c>
      <c r="AF32" s="117"/>
      <c r="AG32" s="117"/>
      <c r="AH32" s="117"/>
      <c r="AI32" s="154">
        <f t="shared" si="1"/>
        <v>0</v>
      </c>
      <c r="AJ32" s="154"/>
      <c r="AK32" s="154"/>
      <c r="AL32" s="154"/>
      <c r="AM32" s="155"/>
      <c r="AN32" s="160"/>
      <c r="AO32" s="750" t="str">
        <f>IF(事業主控!AO32="","",事業主控!AO32)</f>
        <v/>
      </c>
      <c r="AP32" s="750"/>
      <c r="AQ32" s="752" t="str">
        <f>IF(事業主控!AQ32="","",事業主控!AQ32)</f>
        <v/>
      </c>
      <c r="AR32" s="753"/>
      <c r="AS32" s="753"/>
      <c r="AT32" s="753"/>
      <c r="AU32" s="753"/>
      <c r="AV32" s="753"/>
      <c r="AW32" s="754"/>
      <c r="AX32" s="750" t="str">
        <f>IF(事業主控!AX32="","",事業主控!AX32)</f>
        <v/>
      </c>
      <c r="AY32" s="750"/>
      <c r="AZ32" s="750"/>
      <c r="BA32" s="751" t="str">
        <f>IF(事業主控!BA32="","",事業主控!BA32)</f>
        <v/>
      </c>
      <c r="BB32" s="751"/>
      <c r="BC32" s="751"/>
      <c r="BD32" s="751"/>
      <c r="BE32" s="751"/>
      <c r="BF32" s="117">
        <f t="shared" si="3"/>
        <v>0</v>
      </c>
      <c r="BG32" s="117"/>
      <c r="BH32" s="117"/>
      <c r="BI32" s="117"/>
      <c r="BJ32" s="117"/>
      <c r="BK32" s="118">
        <f t="shared" si="2"/>
        <v>0</v>
      </c>
      <c r="BL32" s="118"/>
      <c r="BM32" s="118"/>
      <c r="BN32" s="118"/>
      <c r="BO32" s="118"/>
      <c r="BP32" s="118"/>
      <c r="BQ32" s="118"/>
      <c r="BR32" s="118"/>
      <c r="BS32" s="118"/>
      <c r="BT32" s="113"/>
      <c r="BU32" s="114"/>
      <c r="BV32" s="114"/>
      <c r="BW32" s="114"/>
      <c r="BX32" s="114"/>
      <c r="BY32" s="102"/>
      <c r="BZ32" s="103"/>
      <c r="CA32" s="103"/>
      <c r="CB32" s="103"/>
      <c r="CC32" s="103"/>
      <c r="CD32" s="103"/>
      <c r="CE32" s="104"/>
    </row>
    <row r="33" spans="2:85" ht="19.5" customHeight="1">
      <c r="B33" s="136" t="s">
        <v>66</v>
      </c>
      <c r="C33" s="137"/>
      <c r="D33" s="137"/>
      <c r="E33" s="138"/>
      <c r="F33" s="138"/>
      <c r="G33" s="138"/>
      <c r="H33" s="750" t="str">
        <f>IF(事業主控!H33="","",事業主控!H33)</f>
        <v/>
      </c>
      <c r="I33" s="750"/>
      <c r="J33" s="750"/>
      <c r="K33" s="750"/>
      <c r="L33" s="751" t="str">
        <f>IF(事業主控!L33="","",事業主控!L33)</f>
        <v/>
      </c>
      <c r="M33" s="751"/>
      <c r="N33" s="751"/>
      <c r="O33" s="751"/>
      <c r="P33" s="751"/>
      <c r="Q33" s="751"/>
      <c r="R33" s="751"/>
      <c r="S33" s="751"/>
      <c r="T33" s="750" t="str">
        <f>IF(事業主控!T33="","",事業主控!T33)</f>
        <v/>
      </c>
      <c r="U33" s="750"/>
      <c r="V33" s="750"/>
      <c r="W33" s="751" t="str">
        <f>IF(事業主控!W33="","",事業主控!W33)</f>
        <v/>
      </c>
      <c r="X33" s="751"/>
      <c r="Y33" s="751"/>
      <c r="Z33" s="750" t="str">
        <f>IF(事業主控!Z33="","",事業主控!Z33)</f>
        <v/>
      </c>
      <c r="AA33" s="750"/>
      <c r="AB33" s="751" t="str">
        <f>IF(事業主控!AB33="","",事業主控!AB33)</f>
        <v/>
      </c>
      <c r="AC33" s="751"/>
      <c r="AD33" s="751"/>
      <c r="AE33" s="117">
        <f t="shared" si="0"/>
        <v>0</v>
      </c>
      <c r="AF33" s="117"/>
      <c r="AG33" s="117"/>
      <c r="AH33" s="117"/>
      <c r="AI33" s="154">
        <f t="shared" si="1"/>
        <v>0</v>
      </c>
      <c r="AJ33" s="154"/>
      <c r="AK33" s="154"/>
      <c r="AL33" s="154"/>
      <c r="AM33" s="155"/>
      <c r="AN33" s="160"/>
      <c r="AO33" s="750" t="str">
        <f>IF(事業主控!AO33="","",事業主控!AO33)</f>
        <v/>
      </c>
      <c r="AP33" s="750"/>
      <c r="AQ33" s="752" t="str">
        <f>IF(事業主控!AQ33="","",事業主控!AQ33)</f>
        <v/>
      </c>
      <c r="AR33" s="753"/>
      <c r="AS33" s="753"/>
      <c r="AT33" s="753"/>
      <c r="AU33" s="753"/>
      <c r="AV33" s="753"/>
      <c r="AW33" s="754"/>
      <c r="AX33" s="750" t="str">
        <f>IF(事業主控!AX33="","",事業主控!AX33)</f>
        <v/>
      </c>
      <c r="AY33" s="750"/>
      <c r="AZ33" s="750"/>
      <c r="BA33" s="751" t="str">
        <f>IF(事業主控!BA33="","",事業主控!BA33)</f>
        <v/>
      </c>
      <c r="BB33" s="751"/>
      <c r="BC33" s="751"/>
      <c r="BD33" s="751"/>
      <c r="BE33" s="751"/>
      <c r="BF33" s="117">
        <f t="shared" si="3"/>
        <v>0</v>
      </c>
      <c r="BG33" s="117"/>
      <c r="BH33" s="117"/>
      <c r="BI33" s="117"/>
      <c r="BJ33" s="117"/>
      <c r="BK33" s="118">
        <f t="shared" si="2"/>
        <v>0</v>
      </c>
      <c r="BL33" s="118"/>
      <c r="BM33" s="118"/>
      <c r="BN33" s="118"/>
      <c r="BO33" s="118"/>
      <c r="BP33" s="118"/>
      <c r="BQ33" s="118"/>
      <c r="BR33" s="118"/>
      <c r="BS33" s="118"/>
      <c r="BT33" s="113"/>
      <c r="BU33" s="114"/>
      <c r="BV33" s="114"/>
      <c r="BW33" s="114"/>
      <c r="BX33" s="114"/>
      <c r="BY33" s="102"/>
      <c r="BZ33" s="103"/>
      <c r="CA33" s="103"/>
      <c r="CB33" s="103"/>
      <c r="CC33" s="103"/>
      <c r="CD33" s="103"/>
      <c r="CE33" s="104"/>
    </row>
    <row r="34" spans="2:85" ht="19.5" customHeight="1">
      <c r="B34" s="136" t="s">
        <v>65</v>
      </c>
      <c r="C34" s="137"/>
      <c r="D34" s="137"/>
      <c r="E34" s="138"/>
      <c r="F34" s="138"/>
      <c r="G34" s="138"/>
      <c r="H34" s="750" t="str">
        <f>IF(事業主控!H34="","",事業主控!H34)</f>
        <v/>
      </c>
      <c r="I34" s="750"/>
      <c r="J34" s="750"/>
      <c r="K34" s="750"/>
      <c r="L34" s="751" t="str">
        <f>IF(事業主控!L34="","",事業主控!L34)</f>
        <v/>
      </c>
      <c r="M34" s="751"/>
      <c r="N34" s="751"/>
      <c r="O34" s="751"/>
      <c r="P34" s="751"/>
      <c r="Q34" s="751"/>
      <c r="R34" s="751"/>
      <c r="S34" s="751"/>
      <c r="T34" s="750" t="str">
        <f>IF(事業主控!T34="","",事業主控!T34)</f>
        <v/>
      </c>
      <c r="U34" s="750"/>
      <c r="V34" s="750"/>
      <c r="W34" s="751" t="str">
        <f>IF(事業主控!W34="","",事業主控!W34)</f>
        <v/>
      </c>
      <c r="X34" s="751"/>
      <c r="Y34" s="751"/>
      <c r="Z34" s="750" t="str">
        <f>IF(事業主控!Z34="","",事業主控!Z34)</f>
        <v/>
      </c>
      <c r="AA34" s="750"/>
      <c r="AB34" s="751" t="str">
        <f>IF(事業主控!AB34="","",事業主控!AB34)</f>
        <v/>
      </c>
      <c r="AC34" s="751"/>
      <c r="AD34" s="751"/>
      <c r="AE34" s="117">
        <f t="shared" si="0"/>
        <v>0</v>
      </c>
      <c r="AF34" s="117"/>
      <c r="AG34" s="117"/>
      <c r="AH34" s="117"/>
      <c r="AI34" s="154">
        <f t="shared" si="1"/>
        <v>0</v>
      </c>
      <c r="AJ34" s="154"/>
      <c r="AK34" s="154"/>
      <c r="AL34" s="154"/>
      <c r="AM34" s="155"/>
      <c r="AN34" s="160"/>
      <c r="AO34" s="750" t="str">
        <f>IF(事業主控!AO34="","",事業主控!AO34)</f>
        <v/>
      </c>
      <c r="AP34" s="750"/>
      <c r="AQ34" s="752" t="str">
        <f>IF(事業主控!AQ34="","",事業主控!AQ34)</f>
        <v/>
      </c>
      <c r="AR34" s="753"/>
      <c r="AS34" s="753"/>
      <c r="AT34" s="753"/>
      <c r="AU34" s="753"/>
      <c r="AV34" s="753"/>
      <c r="AW34" s="754"/>
      <c r="AX34" s="750" t="str">
        <f>IF(事業主控!AX34="","",事業主控!AX34)</f>
        <v/>
      </c>
      <c r="AY34" s="750"/>
      <c r="AZ34" s="750"/>
      <c r="BA34" s="751" t="str">
        <f>IF(事業主控!BA34="","",事業主控!BA34)</f>
        <v/>
      </c>
      <c r="BB34" s="751"/>
      <c r="BC34" s="751"/>
      <c r="BD34" s="751"/>
      <c r="BE34" s="751"/>
      <c r="BF34" s="117">
        <f t="shared" si="3"/>
        <v>0</v>
      </c>
      <c r="BG34" s="117"/>
      <c r="BH34" s="117"/>
      <c r="BI34" s="117"/>
      <c r="BJ34" s="117"/>
      <c r="BK34" s="118">
        <f t="shared" si="2"/>
        <v>0</v>
      </c>
      <c r="BL34" s="118"/>
      <c r="BM34" s="118"/>
      <c r="BN34" s="118"/>
      <c r="BO34" s="118"/>
      <c r="BP34" s="118"/>
      <c r="BQ34" s="118"/>
      <c r="BR34" s="118"/>
      <c r="BS34" s="118"/>
      <c r="BT34" s="113"/>
      <c r="BU34" s="114"/>
      <c r="BV34" s="114"/>
      <c r="BW34" s="114"/>
      <c r="BX34" s="114"/>
      <c r="BY34" s="102"/>
      <c r="BZ34" s="103"/>
      <c r="CA34" s="103"/>
      <c r="CB34" s="103"/>
      <c r="CC34" s="103"/>
      <c r="CD34" s="103"/>
      <c r="CE34" s="104"/>
    </row>
    <row r="35" spans="2:85" ht="19.5" customHeight="1">
      <c r="B35" s="7" t="s">
        <v>172</v>
      </c>
      <c r="C35" s="17">
        <v>8</v>
      </c>
      <c r="D35" s="9" t="s">
        <v>58</v>
      </c>
      <c r="E35" s="342" t="s">
        <v>69</v>
      </c>
      <c r="F35" s="343"/>
      <c r="G35" s="344"/>
      <c r="H35" s="750" t="str">
        <f>IF(事業主控!H35="","",事業主控!H35)</f>
        <v/>
      </c>
      <c r="I35" s="750"/>
      <c r="J35" s="750"/>
      <c r="K35" s="750"/>
      <c r="L35" s="751" t="str">
        <f>IF(事業主控!L35="","",事業主控!L35)</f>
        <v/>
      </c>
      <c r="M35" s="751"/>
      <c r="N35" s="751"/>
      <c r="O35" s="751"/>
      <c r="P35" s="751"/>
      <c r="Q35" s="751"/>
      <c r="R35" s="751"/>
      <c r="S35" s="751"/>
      <c r="T35" s="750" t="str">
        <f>IF(事業主控!T35="","",事業主控!T35)</f>
        <v/>
      </c>
      <c r="U35" s="750"/>
      <c r="V35" s="750"/>
      <c r="W35" s="751" t="str">
        <f>IF(事業主控!W35="","",事業主控!W35)</f>
        <v/>
      </c>
      <c r="X35" s="751"/>
      <c r="Y35" s="751"/>
      <c r="Z35" s="750" t="str">
        <f>IF(事業主控!Z35="","",事業主控!Z35)</f>
        <v/>
      </c>
      <c r="AA35" s="750"/>
      <c r="AB35" s="751" t="str">
        <f>IF(事業主控!AB35="","",事業主控!AB35)</f>
        <v/>
      </c>
      <c r="AC35" s="751"/>
      <c r="AD35" s="751"/>
      <c r="AE35" s="117">
        <f t="shared" si="0"/>
        <v>0</v>
      </c>
      <c r="AF35" s="117"/>
      <c r="AG35" s="117"/>
      <c r="AH35" s="117"/>
      <c r="AI35" s="154">
        <f t="shared" si="1"/>
        <v>0</v>
      </c>
      <c r="AJ35" s="154"/>
      <c r="AK35" s="154"/>
      <c r="AL35" s="154"/>
      <c r="AM35" s="155"/>
      <c r="AN35" s="160"/>
      <c r="AO35" s="750" t="str">
        <f>IF(事業主控!AO35="","",事業主控!AO35)</f>
        <v/>
      </c>
      <c r="AP35" s="750"/>
      <c r="AQ35" s="752" t="str">
        <f>IF(事業主控!AQ35="","",事業主控!AQ35)</f>
        <v/>
      </c>
      <c r="AR35" s="753"/>
      <c r="AS35" s="753"/>
      <c r="AT35" s="753"/>
      <c r="AU35" s="753"/>
      <c r="AV35" s="753"/>
      <c r="AW35" s="754"/>
      <c r="AX35" s="750" t="str">
        <f>IF(事業主控!AX35="","",事業主控!AX35)</f>
        <v/>
      </c>
      <c r="AY35" s="750"/>
      <c r="AZ35" s="750"/>
      <c r="BA35" s="751" t="str">
        <f>IF(事業主控!BA35="","",事業主控!BA35)</f>
        <v/>
      </c>
      <c r="BB35" s="751"/>
      <c r="BC35" s="751"/>
      <c r="BD35" s="751"/>
      <c r="BE35" s="751"/>
      <c r="BF35" s="117">
        <f t="shared" si="3"/>
        <v>0</v>
      </c>
      <c r="BG35" s="117"/>
      <c r="BH35" s="117"/>
      <c r="BI35" s="117"/>
      <c r="BJ35" s="117"/>
      <c r="BK35" s="118">
        <f t="shared" si="2"/>
        <v>0</v>
      </c>
      <c r="BL35" s="118"/>
      <c r="BM35" s="118"/>
      <c r="BN35" s="118"/>
      <c r="BO35" s="118"/>
      <c r="BP35" s="118"/>
      <c r="BQ35" s="118"/>
      <c r="BR35" s="118"/>
      <c r="BS35" s="118"/>
      <c r="BT35" s="113"/>
      <c r="BU35" s="114"/>
      <c r="BV35" s="114"/>
      <c r="BW35" s="114"/>
      <c r="BX35" s="114"/>
      <c r="BY35" s="102"/>
      <c r="BZ35" s="103"/>
      <c r="CA35" s="103"/>
      <c r="CB35" s="103"/>
      <c r="CC35" s="103"/>
      <c r="CD35" s="103"/>
      <c r="CE35" s="104"/>
    </row>
    <row r="36" spans="2:85" ht="19.5" customHeight="1">
      <c r="B36" s="136" t="s">
        <v>67</v>
      </c>
      <c r="C36" s="137"/>
      <c r="D36" s="137"/>
      <c r="E36" s="138"/>
      <c r="F36" s="138"/>
      <c r="G36" s="138"/>
      <c r="H36" s="750" t="str">
        <f>IF(事業主控!H36="","",事業主控!H36)</f>
        <v/>
      </c>
      <c r="I36" s="750"/>
      <c r="J36" s="750"/>
      <c r="K36" s="750"/>
      <c r="L36" s="751" t="str">
        <f>IF(事業主控!L36="","",事業主控!L36)</f>
        <v/>
      </c>
      <c r="M36" s="751"/>
      <c r="N36" s="751"/>
      <c r="O36" s="751"/>
      <c r="P36" s="751"/>
      <c r="Q36" s="751"/>
      <c r="R36" s="751"/>
      <c r="S36" s="751"/>
      <c r="T36" s="750" t="str">
        <f>IF(事業主控!T36="","",事業主控!T36)</f>
        <v/>
      </c>
      <c r="U36" s="750"/>
      <c r="V36" s="750"/>
      <c r="W36" s="751" t="str">
        <f>IF(事業主控!W36="","",事業主控!W36)</f>
        <v/>
      </c>
      <c r="X36" s="751"/>
      <c r="Y36" s="751"/>
      <c r="Z36" s="750" t="str">
        <f>IF(事業主控!Z36="","",事業主控!Z36)</f>
        <v/>
      </c>
      <c r="AA36" s="750"/>
      <c r="AB36" s="751" t="str">
        <f>IF(事業主控!AB36="","",事業主控!AB36)</f>
        <v/>
      </c>
      <c r="AC36" s="751"/>
      <c r="AD36" s="751"/>
      <c r="AE36" s="117">
        <f t="shared" si="0"/>
        <v>0</v>
      </c>
      <c r="AF36" s="117"/>
      <c r="AG36" s="117"/>
      <c r="AH36" s="117"/>
      <c r="AI36" s="154">
        <f t="shared" si="1"/>
        <v>0</v>
      </c>
      <c r="AJ36" s="154"/>
      <c r="AK36" s="154"/>
      <c r="AL36" s="154"/>
      <c r="AM36" s="155"/>
      <c r="AN36" s="160"/>
      <c r="AO36" s="750" t="str">
        <f>IF(事業主控!AO36="","",事業主控!AO36)</f>
        <v/>
      </c>
      <c r="AP36" s="750"/>
      <c r="AQ36" s="752" t="str">
        <f>IF(事業主控!AQ36="","",事業主控!AQ36)</f>
        <v/>
      </c>
      <c r="AR36" s="753"/>
      <c r="AS36" s="753"/>
      <c r="AT36" s="753"/>
      <c r="AU36" s="753"/>
      <c r="AV36" s="753"/>
      <c r="AW36" s="754"/>
      <c r="AX36" s="750" t="str">
        <f>IF(事業主控!AX36="","",事業主控!AX36)</f>
        <v/>
      </c>
      <c r="AY36" s="750"/>
      <c r="AZ36" s="750"/>
      <c r="BA36" s="751" t="str">
        <f>IF(事業主控!BA36="","",事業主控!BA36)</f>
        <v/>
      </c>
      <c r="BB36" s="751"/>
      <c r="BC36" s="751"/>
      <c r="BD36" s="751"/>
      <c r="BE36" s="751"/>
      <c r="BF36" s="117">
        <f t="shared" si="3"/>
        <v>0</v>
      </c>
      <c r="BG36" s="117"/>
      <c r="BH36" s="117"/>
      <c r="BI36" s="117"/>
      <c r="BJ36" s="117"/>
      <c r="BK36" s="118">
        <f t="shared" si="2"/>
        <v>0</v>
      </c>
      <c r="BL36" s="118"/>
      <c r="BM36" s="118"/>
      <c r="BN36" s="118"/>
      <c r="BO36" s="118"/>
      <c r="BP36" s="118"/>
      <c r="BQ36" s="118"/>
      <c r="BR36" s="118"/>
      <c r="BS36" s="118"/>
      <c r="BT36" s="113"/>
      <c r="BU36" s="114"/>
      <c r="BV36" s="114"/>
      <c r="BW36" s="114"/>
      <c r="BX36" s="114"/>
      <c r="BY36" s="102"/>
      <c r="BZ36" s="103"/>
      <c r="CA36" s="103"/>
      <c r="CB36" s="103"/>
      <c r="CC36" s="103"/>
      <c r="CD36" s="103"/>
      <c r="CE36" s="104"/>
    </row>
    <row r="37" spans="2:85" ht="19.5" customHeight="1">
      <c r="B37" s="136" t="s">
        <v>68</v>
      </c>
      <c r="C37" s="137"/>
      <c r="D37" s="137"/>
      <c r="E37" s="138"/>
      <c r="F37" s="138"/>
      <c r="G37" s="138"/>
      <c r="H37" s="750" t="str">
        <f>IF(事業主控!H37="","",事業主控!H37)</f>
        <v/>
      </c>
      <c r="I37" s="750"/>
      <c r="J37" s="750"/>
      <c r="K37" s="750"/>
      <c r="L37" s="751" t="str">
        <f>IF(事業主控!L37="","",事業主控!L37)</f>
        <v/>
      </c>
      <c r="M37" s="751"/>
      <c r="N37" s="751"/>
      <c r="O37" s="751"/>
      <c r="P37" s="751"/>
      <c r="Q37" s="751"/>
      <c r="R37" s="751"/>
      <c r="S37" s="751"/>
      <c r="T37" s="750" t="str">
        <f>IF(事業主控!T37="","",事業主控!T37)</f>
        <v/>
      </c>
      <c r="U37" s="750"/>
      <c r="V37" s="750"/>
      <c r="W37" s="751" t="str">
        <f>IF(事業主控!W37="","",事業主控!W37)</f>
        <v/>
      </c>
      <c r="X37" s="751"/>
      <c r="Y37" s="751"/>
      <c r="Z37" s="750" t="str">
        <f>IF(事業主控!Z37="","",事業主控!Z37)</f>
        <v/>
      </c>
      <c r="AA37" s="750"/>
      <c r="AB37" s="751" t="str">
        <f>IF(事業主控!AB37="","",事業主控!AB37)</f>
        <v/>
      </c>
      <c r="AC37" s="751"/>
      <c r="AD37" s="751"/>
      <c r="AE37" s="117">
        <f t="shared" si="0"/>
        <v>0</v>
      </c>
      <c r="AF37" s="117"/>
      <c r="AG37" s="117"/>
      <c r="AH37" s="117"/>
      <c r="AI37" s="154">
        <f t="shared" si="1"/>
        <v>0</v>
      </c>
      <c r="AJ37" s="154"/>
      <c r="AK37" s="154"/>
      <c r="AL37" s="154"/>
      <c r="AM37" s="155"/>
      <c r="AN37" s="160"/>
      <c r="AO37" s="750" t="str">
        <f>IF(事業主控!AO37="","",事業主控!AO37)</f>
        <v/>
      </c>
      <c r="AP37" s="750"/>
      <c r="AQ37" s="752" t="str">
        <f>IF(事業主控!AQ37="","",事業主控!AQ37)</f>
        <v/>
      </c>
      <c r="AR37" s="753"/>
      <c r="AS37" s="753"/>
      <c r="AT37" s="753"/>
      <c r="AU37" s="753"/>
      <c r="AV37" s="753"/>
      <c r="AW37" s="754"/>
      <c r="AX37" s="750" t="str">
        <f>IF(事業主控!AX37="","",事業主控!AX37)</f>
        <v/>
      </c>
      <c r="AY37" s="750"/>
      <c r="AZ37" s="750"/>
      <c r="BA37" s="751" t="str">
        <f>IF(事業主控!BA37="","",事業主控!BA37)</f>
        <v/>
      </c>
      <c r="BB37" s="751"/>
      <c r="BC37" s="751"/>
      <c r="BD37" s="751"/>
      <c r="BE37" s="751"/>
      <c r="BF37" s="117">
        <f>SUM(AO37,AX37)</f>
        <v>0</v>
      </c>
      <c r="BG37" s="117"/>
      <c r="BH37" s="117"/>
      <c r="BI37" s="117"/>
      <c r="BJ37" s="117"/>
      <c r="BK37" s="118">
        <f t="shared" si="2"/>
        <v>0</v>
      </c>
      <c r="BL37" s="118"/>
      <c r="BM37" s="118"/>
      <c r="BN37" s="118"/>
      <c r="BO37" s="118"/>
      <c r="BP37" s="118"/>
      <c r="BQ37" s="118"/>
      <c r="BR37" s="118"/>
      <c r="BS37" s="118"/>
      <c r="BT37" s="113"/>
      <c r="BU37" s="114"/>
      <c r="BV37" s="114"/>
      <c r="BW37" s="114"/>
      <c r="BX37" s="114"/>
      <c r="BY37" s="102"/>
      <c r="BZ37" s="103"/>
      <c r="CA37" s="103"/>
      <c r="CB37" s="103"/>
      <c r="CC37" s="103"/>
      <c r="CD37" s="103"/>
      <c r="CE37" s="104"/>
    </row>
    <row r="38" spans="2:85" ht="20.25" customHeight="1">
      <c r="B38" s="21" t="s">
        <v>85</v>
      </c>
      <c r="C38" s="17" t="str">
        <f>IF(事業主控!$C$38="","",事業主控!$C$38)</f>
        <v/>
      </c>
      <c r="D38" s="10" t="s">
        <v>58</v>
      </c>
      <c r="E38" s="17" t="str">
        <f>IF(事業主控!$E$38="","",事業主控!$E$38)</f>
        <v/>
      </c>
      <c r="F38" s="340" t="s">
        <v>73</v>
      </c>
      <c r="G38" s="341"/>
      <c r="H38" s="750" t="str">
        <f>IF(事業主控!H38="","",事業主控!H38)</f>
        <v/>
      </c>
      <c r="I38" s="750"/>
      <c r="J38" s="750"/>
      <c r="K38" s="750"/>
      <c r="L38" s="751" t="str">
        <f>IF(事業主控!L38="","",事業主控!L38)</f>
        <v/>
      </c>
      <c r="M38" s="751"/>
      <c r="N38" s="751"/>
      <c r="O38" s="751"/>
      <c r="P38" s="751"/>
      <c r="Q38" s="751"/>
      <c r="R38" s="751"/>
      <c r="S38" s="751"/>
      <c r="T38" s="750" t="str">
        <f>IF(事業主控!T38="","",事業主控!T38)</f>
        <v/>
      </c>
      <c r="U38" s="750"/>
      <c r="V38" s="750"/>
      <c r="W38" s="751" t="str">
        <f>IF(事業主控!W38="","",事業主控!W38)</f>
        <v/>
      </c>
      <c r="X38" s="751"/>
      <c r="Y38" s="751"/>
      <c r="Z38" s="750" t="str">
        <f>IF(事業主控!Z38="","",事業主控!Z38)</f>
        <v/>
      </c>
      <c r="AA38" s="750"/>
      <c r="AB38" s="751" t="str">
        <f>IF(事業主控!AB38="","",事業主控!AB38)</f>
        <v/>
      </c>
      <c r="AC38" s="751"/>
      <c r="AD38" s="751"/>
      <c r="AE38" s="117">
        <f t="shared" si="0"/>
        <v>0</v>
      </c>
      <c r="AF38" s="117"/>
      <c r="AG38" s="117"/>
      <c r="AH38" s="117"/>
      <c r="AI38" s="154">
        <f t="shared" si="1"/>
        <v>0</v>
      </c>
      <c r="AJ38" s="154"/>
      <c r="AK38" s="154"/>
      <c r="AL38" s="154"/>
      <c r="AM38" s="155"/>
      <c r="AN38" s="160"/>
      <c r="AO38" s="750" t="str">
        <f>IF(事業主控!AO38="","",事業主控!AO38)</f>
        <v/>
      </c>
      <c r="AP38" s="750"/>
      <c r="AQ38" s="752" t="str">
        <f>IF(事業主控!AQ38="","",事業主控!AQ38)</f>
        <v/>
      </c>
      <c r="AR38" s="753"/>
      <c r="AS38" s="753"/>
      <c r="AT38" s="753"/>
      <c r="AU38" s="753"/>
      <c r="AV38" s="753"/>
      <c r="AW38" s="754"/>
      <c r="AX38" s="750" t="str">
        <f>IF(事業主控!AX38="","",事業主控!AX38)</f>
        <v/>
      </c>
      <c r="AY38" s="750"/>
      <c r="AZ38" s="750"/>
      <c r="BA38" s="751" t="str">
        <f>IF(事業主控!BA38="","",事業主控!BA38)</f>
        <v/>
      </c>
      <c r="BB38" s="751"/>
      <c r="BC38" s="751"/>
      <c r="BD38" s="751"/>
      <c r="BE38" s="751"/>
      <c r="BF38" s="117">
        <f>SUM(AO38,AX38)</f>
        <v>0</v>
      </c>
      <c r="BG38" s="117"/>
      <c r="BH38" s="117"/>
      <c r="BI38" s="117"/>
      <c r="BJ38" s="117"/>
      <c r="BK38" s="118">
        <f t="shared" si="2"/>
        <v>0</v>
      </c>
      <c r="BL38" s="118"/>
      <c r="BM38" s="118"/>
      <c r="BN38" s="118"/>
      <c r="BO38" s="118"/>
      <c r="BP38" s="118"/>
      <c r="BQ38" s="118"/>
      <c r="BR38" s="118"/>
      <c r="BS38" s="118"/>
      <c r="BT38" s="113"/>
      <c r="BU38" s="114"/>
      <c r="BV38" s="114"/>
      <c r="BW38" s="114"/>
      <c r="BX38" s="114"/>
      <c r="BY38" s="102"/>
      <c r="BZ38" s="103"/>
      <c r="CA38" s="103"/>
      <c r="CB38" s="103"/>
      <c r="CC38" s="103"/>
      <c r="CD38" s="103"/>
      <c r="CE38" s="104"/>
      <c r="CG38" s="15"/>
    </row>
    <row r="39" spans="2:85" ht="20.25" customHeight="1">
      <c r="B39" s="11" t="s">
        <v>71</v>
      </c>
      <c r="C39" s="17" t="str">
        <f>IF(事業主控!$C$39="","",事業主控!$C$39)</f>
        <v/>
      </c>
      <c r="D39" s="10" t="s">
        <v>58</v>
      </c>
      <c r="E39" s="17" t="str">
        <f>IF(事業主控!$E$39="","",事業主控!$E$39)</f>
        <v/>
      </c>
      <c r="F39" s="340" t="s">
        <v>73</v>
      </c>
      <c r="G39" s="341"/>
      <c r="H39" s="750" t="str">
        <f>IF(事業主控!H39="","",事業主控!H39)</f>
        <v/>
      </c>
      <c r="I39" s="750"/>
      <c r="J39" s="750"/>
      <c r="K39" s="750"/>
      <c r="L39" s="751" t="str">
        <f>IF(事業主控!L39="","",事業主控!L39)</f>
        <v/>
      </c>
      <c r="M39" s="751"/>
      <c r="N39" s="751"/>
      <c r="O39" s="751"/>
      <c r="P39" s="751"/>
      <c r="Q39" s="751"/>
      <c r="R39" s="751"/>
      <c r="S39" s="751"/>
      <c r="T39" s="750" t="str">
        <f>IF(事業主控!T39="","",事業主控!T39)</f>
        <v/>
      </c>
      <c r="U39" s="750"/>
      <c r="V39" s="750"/>
      <c r="W39" s="751" t="str">
        <f>IF(事業主控!W39="","",事業主控!W39)</f>
        <v/>
      </c>
      <c r="X39" s="751"/>
      <c r="Y39" s="751"/>
      <c r="Z39" s="750" t="str">
        <f>IF(事業主控!Z39="","",事業主控!Z39)</f>
        <v/>
      </c>
      <c r="AA39" s="750"/>
      <c r="AB39" s="751" t="str">
        <f>IF(事業主控!AB39="","",事業主控!AB39)</f>
        <v/>
      </c>
      <c r="AC39" s="751"/>
      <c r="AD39" s="751"/>
      <c r="AE39" s="117">
        <f t="shared" si="0"/>
        <v>0</v>
      </c>
      <c r="AF39" s="117"/>
      <c r="AG39" s="117"/>
      <c r="AH39" s="117"/>
      <c r="AI39" s="154">
        <f t="shared" si="1"/>
        <v>0</v>
      </c>
      <c r="AJ39" s="154"/>
      <c r="AK39" s="154"/>
      <c r="AL39" s="154"/>
      <c r="AM39" s="155"/>
      <c r="AN39" s="160"/>
      <c r="AO39" s="750" t="str">
        <f>IF(事業主控!AO39="","",事業主控!AO39)</f>
        <v/>
      </c>
      <c r="AP39" s="750"/>
      <c r="AQ39" s="752" t="str">
        <f>IF(事業主控!AQ39="","",事業主控!AQ39)</f>
        <v/>
      </c>
      <c r="AR39" s="753"/>
      <c r="AS39" s="753"/>
      <c r="AT39" s="753"/>
      <c r="AU39" s="753"/>
      <c r="AV39" s="753"/>
      <c r="AW39" s="754"/>
      <c r="AX39" s="750" t="str">
        <f>IF(事業主控!AX39="","",事業主控!AX39)</f>
        <v/>
      </c>
      <c r="AY39" s="750"/>
      <c r="AZ39" s="750"/>
      <c r="BA39" s="751" t="str">
        <f>IF(事業主控!BA39="","",事業主控!BA39)</f>
        <v/>
      </c>
      <c r="BB39" s="751"/>
      <c r="BC39" s="751"/>
      <c r="BD39" s="751"/>
      <c r="BE39" s="751"/>
      <c r="BF39" s="117">
        <f t="shared" si="3"/>
        <v>0</v>
      </c>
      <c r="BG39" s="117"/>
      <c r="BH39" s="117"/>
      <c r="BI39" s="117"/>
      <c r="BJ39" s="117"/>
      <c r="BK39" s="118">
        <f t="shared" si="2"/>
        <v>0</v>
      </c>
      <c r="BL39" s="118"/>
      <c r="BM39" s="118"/>
      <c r="BN39" s="118"/>
      <c r="BO39" s="118"/>
      <c r="BP39" s="118"/>
      <c r="BQ39" s="118"/>
      <c r="BR39" s="118"/>
      <c r="BS39" s="118"/>
      <c r="BT39" s="113"/>
      <c r="BU39" s="114"/>
      <c r="BV39" s="114"/>
      <c r="BW39" s="114"/>
      <c r="BX39" s="114"/>
      <c r="BY39" s="102"/>
      <c r="BZ39" s="103"/>
      <c r="CA39" s="103"/>
      <c r="CB39" s="103"/>
      <c r="CC39" s="103"/>
      <c r="CD39" s="103"/>
      <c r="CE39" s="104"/>
    </row>
    <row r="40" spans="2:85" ht="20.25" customHeight="1">
      <c r="B40" s="12" t="s">
        <v>72</v>
      </c>
      <c r="C40" s="17" t="str">
        <f>IF(事業主控!$C$40="","",事業主控!$C$40)</f>
        <v/>
      </c>
      <c r="D40" s="10" t="s">
        <v>58</v>
      </c>
      <c r="E40" s="17" t="str">
        <f>IF(事業主控!$E$40="","",事業主控!$E$40)</f>
        <v/>
      </c>
      <c r="F40" s="340" t="s">
        <v>73</v>
      </c>
      <c r="G40" s="341"/>
      <c r="H40" s="750" t="str">
        <f>IF(事業主控!H40="","",事業主控!H40)</f>
        <v/>
      </c>
      <c r="I40" s="750"/>
      <c r="J40" s="750"/>
      <c r="K40" s="750"/>
      <c r="L40" s="751" t="str">
        <f>IF(事業主控!L40="","",事業主控!L40)</f>
        <v/>
      </c>
      <c r="M40" s="751"/>
      <c r="N40" s="751"/>
      <c r="O40" s="751"/>
      <c r="P40" s="751"/>
      <c r="Q40" s="751"/>
      <c r="R40" s="751"/>
      <c r="S40" s="751"/>
      <c r="T40" s="750" t="str">
        <f>IF(事業主控!T40="","",事業主控!T40)</f>
        <v/>
      </c>
      <c r="U40" s="750"/>
      <c r="V40" s="750"/>
      <c r="W40" s="751" t="str">
        <f>IF(事業主控!W40="","",事業主控!W40)</f>
        <v/>
      </c>
      <c r="X40" s="751"/>
      <c r="Y40" s="751"/>
      <c r="Z40" s="750" t="str">
        <f>IF(事業主控!Z40="","",事業主控!Z40)</f>
        <v/>
      </c>
      <c r="AA40" s="750"/>
      <c r="AB40" s="751" t="str">
        <f>IF(事業主控!AB40="","",事業主控!AB40)</f>
        <v/>
      </c>
      <c r="AC40" s="751"/>
      <c r="AD40" s="751"/>
      <c r="AE40" s="117">
        <f t="shared" si="0"/>
        <v>0</v>
      </c>
      <c r="AF40" s="117"/>
      <c r="AG40" s="117"/>
      <c r="AH40" s="117"/>
      <c r="AI40" s="154">
        <f t="shared" si="1"/>
        <v>0</v>
      </c>
      <c r="AJ40" s="154"/>
      <c r="AK40" s="154"/>
      <c r="AL40" s="154"/>
      <c r="AM40" s="155"/>
      <c r="AN40" s="160"/>
      <c r="AO40" s="750" t="str">
        <f>IF(事業主控!AO40="","",事業主控!AO40)</f>
        <v/>
      </c>
      <c r="AP40" s="750"/>
      <c r="AQ40" s="752" t="str">
        <f>IF(事業主控!AQ40="","",事業主控!AQ40)</f>
        <v/>
      </c>
      <c r="AR40" s="753"/>
      <c r="AS40" s="753"/>
      <c r="AT40" s="753"/>
      <c r="AU40" s="753"/>
      <c r="AV40" s="753"/>
      <c r="AW40" s="754"/>
      <c r="AX40" s="750" t="str">
        <f>IF(事業主控!AX40="","",事業主控!AX40)</f>
        <v/>
      </c>
      <c r="AY40" s="750"/>
      <c r="AZ40" s="750"/>
      <c r="BA40" s="751" t="str">
        <f>IF(事業主控!BA40="","",事業主控!BA40)</f>
        <v/>
      </c>
      <c r="BB40" s="751"/>
      <c r="BC40" s="751"/>
      <c r="BD40" s="751"/>
      <c r="BE40" s="751"/>
      <c r="BF40" s="117">
        <f t="shared" si="3"/>
        <v>0</v>
      </c>
      <c r="BG40" s="117"/>
      <c r="BH40" s="117"/>
      <c r="BI40" s="117"/>
      <c r="BJ40" s="117"/>
      <c r="BK40" s="118">
        <f>SUM(AQ40,BA40)</f>
        <v>0</v>
      </c>
      <c r="BL40" s="118"/>
      <c r="BM40" s="118"/>
      <c r="BN40" s="118"/>
      <c r="BO40" s="118"/>
      <c r="BP40" s="118"/>
      <c r="BQ40" s="118"/>
      <c r="BR40" s="118"/>
      <c r="BS40" s="118"/>
      <c r="BT40" s="113"/>
      <c r="BU40" s="114"/>
      <c r="BV40" s="114"/>
      <c r="BW40" s="114"/>
      <c r="BX40" s="114"/>
      <c r="BY40" s="102"/>
      <c r="BZ40" s="103"/>
      <c r="CA40" s="103"/>
      <c r="CB40" s="103"/>
      <c r="CC40" s="103"/>
      <c r="CD40" s="103"/>
      <c r="CE40" s="104"/>
    </row>
    <row r="41" spans="2:85" ht="28.5" customHeight="1" thickBot="1">
      <c r="B41" s="136" t="s">
        <v>23</v>
      </c>
      <c r="C41" s="137"/>
      <c r="D41" s="472"/>
      <c r="E41" s="138"/>
      <c r="F41" s="138"/>
      <c r="G41" s="138"/>
      <c r="H41" s="485"/>
      <c r="I41" s="485"/>
      <c r="J41" s="485"/>
      <c r="K41" s="485"/>
      <c r="L41" s="476">
        <f>SUM(L26:S40)</f>
        <v>0</v>
      </c>
      <c r="M41" s="477"/>
      <c r="N41" s="477"/>
      <c r="O41" s="477"/>
      <c r="P41" s="477"/>
      <c r="Q41" s="477"/>
      <c r="R41" s="477"/>
      <c r="S41" s="478"/>
      <c r="T41" s="485"/>
      <c r="U41" s="485"/>
      <c r="V41" s="485"/>
      <c r="W41" s="476">
        <f>SUM(W26:W40)</f>
        <v>0</v>
      </c>
      <c r="X41" s="477"/>
      <c r="Y41" s="478"/>
      <c r="Z41" s="485"/>
      <c r="AA41" s="485"/>
      <c r="AB41" s="476">
        <f>SUM(AB26:AD40)</f>
        <v>0</v>
      </c>
      <c r="AC41" s="477"/>
      <c r="AD41" s="478"/>
      <c r="AE41" s="385" t="s">
        <v>32</v>
      </c>
      <c r="AF41" s="386"/>
      <c r="AG41" s="386"/>
      <c r="AH41" s="386"/>
      <c r="AI41" s="532">
        <f>SUM(AI26:AM40)</f>
        <v>0</v>
      </c>
      <c r="AJ41" s="533"/>
      <c r="AK41" s="533"/>
      <c r="AL41" s="533"/>
      <c r="AM41" s="534"/>
      <c r="AN41" s="160"/>
      <c r="AO41" s="485"/>
      <c r="AP41" s="485"/>
      <c r="AQ41" s="476">
        <f>SUM(AQ26:AW40)</f>
        <v>0</v>
      </c>
      <c r="AR41" s="477"/>
      <c r="AS41" s="477"/>
      <c r="AT41" s="477"/>
      <c r="AU41" s="477"/>
      <c r="AV41" s="477"/>
      <c r="AW41" s="478"/>
      <c r="AX41" s="485"/>
      <c r="AY41" s="485"/>
      <c r="AZ41" s="485"/>
      <c r="BA41" s="476">
        <f>SUM(BA26:BA40)</f>
        <v>0</v>
      </c>
      <c r="BB41" s="477"/>
      <c r="BC41" s="477"/>
      <c r="BD41" s="477"/>
      <c r="BE41" s="477"/>
      <c r="BF41" s="385" t="s">
        <v>37</v>
      </c>
      <c r="BG41" s="386"/>
      <c r="BH41" s="386"/>
      <c r="BI41" s="386"/>
      <c r="BJ41" s="386"/>
      <c r="BK41" s="427">
        <f>SUM(BK26:BS40)</f>
        <v>0</v>
      </c>
      <c r="BL41" s="428"/>
      <c r="BM41" s="428"/>
      <c r="BN41" s="428"/>
      <c r="BO41" s="428"/>
      <c r="BP41" s="428"/>
      <c r="BQ41" s="428"/>
      <c r="BR41" s="428"/>
      <c r="BS41" s="429"/>
      <c r="BT41" s="560"/>
      <c r="BU41" s="561"/>
      <c r="BV41" s="561"/>
      <c r="BW41" s="561"/>
      <c r="BX41" s="561"/>
      <c r="BY41" s="424"/>
      <c r="BZ41" s="425"/>
      <c r="CA41" s="425"/>
      <c r="CB41" s="425"/>
      <c r="CC41" s="425"/>
      <c r="CD41" s="425"/>
      <c r="CE41" s="426"/>
    </row>
    <row r="42" spans="2:85" ht="4.5" customHeight="1" thickBot="1">
      <c r="B42" s="136"/>
      <c r="C42" s="137"/>
      <c r="D42" s="137"/>
      <c r="E42" s="138"/>
      <c r="F42" s="138"/>
      <c r="G42" s="138"/>
      <c r="H42" s="485"/>
      <c r="I42" s="485"/>
      <c r="J42" s="485"/>
      <c r="K42" s="485"/>
      <c r="L42" s="479"/>
      <c r="M42" s="480"/>
      <c r="N42" s="480"/>
      <c r="O42" s="480"/>
      <c r="P42" s="480"/>
      <c r="Q42" s="480"/>
      <c r="R42" s="480"/>
      <c r="S42" s="481"/>
      <c r="T42" s="485"/>
      <c r="U42" s="485"/>
      <c r="V42" s="485"/>
      <c r="W42" s="479"/>
      <c r="X42" s="480"/>
      <c r="Y42" s="481"/>
      <c r="Z42" s="485"/>
      <c r="AA42" s="485"/>
      <c r="AB42" s="479"/>
      <c r="AC42" s="480"/>
      <c r="AD42" s="481"/>
      <c r="AE42" s="386"/>
      <c r="AF42" s="386"/>
      <c r="AG42" s="386"/>
      <c r="AH42" s="386"/>
      <c r="AI42" s="535"/>
      <c r="AJ42" s="536"/>
      <c r="AK42" s="536"/>
      <c r="AL42" s="536"/>
      <c r="AM42" s="537"/>
      <c r="AN42" s="160"/>
      <c r="AO42" s="485"/>
      <c r="AP42" s="485"/>
      <c r="AQ42" s="479"/>
      <c r="AR42" s="480"/>
      <c r="AS42" s="480"/>
      <c r="AT42" s="480"/>
      <c r="AU42" s="480"/>
      <c r="AV42" s="480"/>
      <c r="AW42" s="481"/>
      <c r="AX42" s="485"/>
      <c r="AY42" s="485"/>
      <c r="AZ42" s="485"/>
      <c r="BA42" s="479"/>
      <c r="BB42" s="480"/>
      <c r="BC42" s="480"/>
      <c r="BD42" s="480"/>
      <c r="BE42" s="480"/>
      <c r="BF42" s="430">
        <f>IF(SUM(BF26:BF37)=0,0,IF(SUM(BF26:BF37)&lt;12,1,INT(SUM(BF26:BF37)/12)))</f>
        <v>0</v>
      </c>
      <c r="BG42" s="431"/>
      <c r="BH42" s="431"/>
      <c r="BI42" s="431"/>
      <c r="BJ42" s="432"/>
      <c r="BK42" s="462">
        <f>INT(BK41/1000)</f>
        <v>0</v>
      </c>
      <c r="BL42" s="463"/>
      <c r="BM42" s="463"/>
      <c r="BN42" s="463"/>
      <c r="BO42" s="463"/>
      <c r="BP42" s="463"/>
      <c r="BQ42" s="463"/>
      <c r="BR42" s="463"/>
      <c r="BS42" s="464"/>
      <c r="BT42" s="439"/>
      <c r="BU42" s="439"/>
      <c r="BV42" s="439"/>
      <c r="BW42" s="439"/>
      <c r="BX42" s="439"/>
      <c r="BY42" s="414"/>
      <c r="BZ42" s="415"/>
      <c r="CA42" s="415"/>
      <c r="CB42" s="415"/>
      <c r="CC42" s="415"/>
      <c r="CD42" s="415"/>
      <c r="CE42" s="416"/>
    </row>
    <row r="43" spans="2:85" ht="15" customHeight="1">
      <c r="B43" s="136"/>
      <c r="C43" s="137"/>
      <c r="D43" s="137"/>
      <c r="E43" s="138"/>
      <c r="F43" s="138"/>
      <c r="G43" s="138"/>
      <c r="H43" s="485"/>
      <c r="I43" s="485"/>
      <c r="J43" s="485"/>
      <c r="K43" s="485"/>
      <c r="L43" s="479"/>
      <c r="M43" s="480"/>
      <c r="N43" s="480"/>
      <c r="O43" s="480"/>
      <c r="P43" s="480"/>
      <c r="Q43" s="480"/>
      <c r="R43" s="480"/>
      <c r="S43" s="481"/>
      <c r="T43" s="485"/>
      <c r="U43" s="485"/>
      <c r="V43" s="485"/>
      <c r="W43" s="479"/>
      <c r="X43" s="480"/>
      <c r="Y43" s="481"/>
      <c r="Z43" s="485"/>
      <c r="AA43" s="485"/>
      <c r="AB43" s="479"/>
      <c r="AC43" s="480"/>
      <c r="AD43" s="481"/>
      <c r="AE43" s="546">
        <f>IF(SUM(AE26:AE37)=0,0,IF(SUM(AE26:AE37)&lt;12,1,INT(SUM(AE26:AE37)/12)))</f>
        <v>0</v>
      </c>
      <c r="AF43" s="547"/>
      <c r="AG43" s="547"/>
      <c r="AH43" s="548"/>
      <c r="AI43" s="462">
        <f>INT(AI41/1000)</f>
        <v>0</v>
      </c>
      <c r="AJ43" s="463"/>
      <c r="AK43" s="463"/>
      <c r="AL43" s="463"/>
      <c r="AM43" s="464"/>
      <c r="AN43" s="160"/>
      <c r="AO43" s="485"/>
      <c r="AP43" s="485"/>
      <c r="AQ43" s="479"/>
      <c r="AR43" s="480"/>
      <c r="AS43" s="480"/>
      <c r="AT43" s="480"/>
      <c r="AU43" s="480"/>
      <c r="AV43" s="480"/>
      <c r="AW43" s="481"/>
      <c r="AX43" s="485"/>
      <c r="AY43" s="485"/>
      <c r="AZ43" s="485"/>
      <c r="BA43" s="479"/>
      <c r="BB43" s="480"/>
      <c r="BC43" s="480"/>
      <c r="BD43" s="480"/>
      <c r="BE43" s="480"/>
      <c r="BF43" s="433"/>
      <c r="BG43" s="434"/>
      <c r="BH43" s="434"/>
      <c r="BI43" s="434"/>
      <c r="BJ43" s="435"/>
      <c r="BK43" s="643"/>
      <c r="BL43" s="644"/>
      <c r="BM43" s="644"/>
      <c r="BN43" s="644"/>
      <c r="BO43" s="644"/>
      <c r="BP43" s="644"/>
      <c r="BQ43" s="644"/>
      <c r="BR43" s="644"/>
      <c r="BS43" s="645"/>
      <c r="BT43" s="440"/>
      <c r="BU43" s="440"/>
      <c r="BV43" s="440"/>
      <c r="BW43" s="440"/>
      <c r="BX43" s="440"/>
      <c r="BY43" s="417"/>
      <c r="BZ43" s="418"/>
      <c r="CA43" s="418"/>
      <c r="CB43" s="418"/>
      <c r="CC43" s="418"/>
      <c r="CD43" s="418"/>
      <c r="CE43" s="419"/>
    </row>
    <row r="44" spans="2:85" ht="9" customHeight="1" thickBot="1">
      <c r="B44" s="136"/>
      <c r="C44" s="137"/>
      <c r="D44" s="137"/>
      <c r="E44" s="138"/>
      <c r="F44" s="138"/>
      <c r="G44" s="138"/>
      <c r="H44" s="485"/>
      <c r="I44" s="485"/>
      <c r="J44" s="485"/>
      <c r="K44" s="485"/>
      <c r="L44" s="479"/>
      <c r="M44" s="480"/>
      <c r="N44" s="480"/>
      <c r="O44" s="480"/>
      <c r="P44" s="480"/>
      <c r="Q44" s="480"/>
      <c r="R44" s="480"/>
      <c r="S44" s="481"/>
      <c r="T44" s="485"/>
      <c r="U44" s="485"/>
      <c r="V44" s="485"/>
      <c r="W44" s="479"/>
      <c r="X44" s="480"/>
      <c r="Y44" s="481"/>
      <c r="Z44" s="485"/>
      <c r="AA44" s="485"/>
      <c r="AB44" s="479"/>
      <c r="AC44" s="480"/>
      <c r="AD44" s="481"/>
      <c r="AE44" s="549"/>
      <c r="AF44" s="550"/>
      <c r="AG44" s="550"/>
      <c r="AH44" s="551"/>
      <c r="AI44" s="465"/>
      <c r="AJ44" s="466"/>
      <c r="AK44" s="466"/>
      <c r="AL44" s="466"/>
      <c r="AM44" s="467"/>
      <c r="AN44" s="160"/>
      <c r="AO44" s="485"/>
      <c r="AP44" s="485"/>
      <c r="AQ44" s="479"/>
      <c r="AR44" s="480"/>
      <c r="AS44" s="480"/>
      <c r="AT44" s="480"/>
      <c r="AU44" s="480"/>
      <c r="AV44" s="480"/>
      <c r="AW44" s="481"/>
      <c r="AX44" s="485"/>
      <c r="AY44" s="485"/>
      <c r="AZ44" s="485"/>
      <c r="BA44" s="479"/>
      <c r="BB44" s="480"/>
      <c r="BC44" s="480"/>
      <c r="BD44" s="480"/>
      <c r="BE44" s="480"/>
      <c r="BF44" s="436"/>
      <c r="BG44" s="437"/>
      <c r="BH44" s="437"/>
      <c r="BI44" s="437"/>
      <c r="BJ44" s="438"/>
      <c r="BK44" s="640"/>
      <c r="BL44" s="536"/>
      <c r="BM44" s="536"/>
      <c r="BN44" s="536"/>
      <c r="BO44" s="536"/>
      <c r="BP44" s="536"/>
      <c r="BQ44" s="536"/>
      <c r="BR44" s="536"/>
      <c r="BS44" s="641"/>
      <c r="BT44" s="440"/>
      <c r="BU44" s="440"/>
      <c r="BV44" s="440"/>
      <c r="BW44" s="440"/>
      <c r="BX44" s="440"/>
      <c r="BY44" s="417"/>
      <c r="BZ44" s="418"/>
      <c r="CA44" s="418"/>
      <c r="CB44" s="418"/>
      <c r="CC44" s="418"/>
      <c r="CD44" s="418"/>
      <c r="CE44" s="419"/>
    </row>
    <row r="45" spans="2:85" ht="11.25" customHeight="1">
      <c r="B45" s="136"/>
      <c r="C45" s="137"/>
      <c r="D45" s="137"/>
      <c r="E45" s="138"/>
      <c r="F45" s="138"/>
      <c r="G45" s="138"/>
      <c r="H45" s="485"/>
      <c r="I45" s="485"/>
      <c r="J45" s="485"/>
      <c r="K45" s="485"/>
      <c r="L45" s="479"/>
      <c r="M45" s="480"/>
      <c r="N45" s="480"/>
      <c r="O45" s="480"/>
      <c r="P45" s="480"/>
      <c r="Q45" s="480"/>
      <c r="R45" s="480"/>
      <c r="S45" s="481"/>
      <c r="T45" s="485"/>
      <c r="U45" s="485"/>
      <c r="V45" s="485"/>
      <c r="W45" s="479"/>
      <c r="X45" s="480"/>
      <c r="Y45" s="481"/>
      <c r="Z45" s="485"/>
      <c r="AA45" s="485"/>
      <c r="AB45" s="479"/>
      <c r="AC45" s="480"/>
      <c r="AD45" s="481"/>
      <c r="AE45" s="549"/>
      <c r="AF45" s="550"/>
      <c r="AG45" s="550"/>
      <c r="AH45" s="551"/>
      <c r="AI45" s="638">
        <f>SUM(J59,AI43)</f>
        <v>0</v>
      </c>
      <c r="AJ45" s="533"/>
      <c r="AK45" s="533"/>
      <c r="AL45" s="533"/>
      <c r="AM45" s="639"/>
      <c r="AN45" s="160"/>
      <c r="AO45" s="485"/>
      <c r="AP45" s="485"/>
      <c r="AQ45" s="479"/>
      <c r="AR45" s="480"/>
      <c r="AS45" s="480"/>
      <c r="AT45" s="480"/>
      <c r="AU45" s="480"/>
      <c r="AV45" s="480"/>
      <c r="AW45" s="481"/>
      <c r="AX45" s="485"/>
      <c r="AY45" s="485"/>
      <c r="AZ45" s="485"/>
      <c r="BA45" s="479"/>
      <c r="BB45" s="480"/>
      <c r="BC45" s="480"/>
      <c r="BD45" s="480"/>
      <c r="BE45" s="480"/>
      <c r="BF45" s="462">
        <f>BK42-BY42</f>
        <v>0</v>
      </c>
      <c r="BG45" s="555"/>
      <c r="BH45" s="555"/>
      <c r="BI45" s="555"/>
      <c r="BJ45" s="555"/>
      <c r="BK45" s="555"/>
      <c r="BL45" s="555"/>
      <c r="BM45" s="555"/>
      <c r="BN45" s="555"/>
      <c r="BO45" s="555"/>
      <c r="BP45" s="555"/>
      <c r="BQ45" s="555"/>
      <c r="BR45" s="555"/>
      <c r="BS45" s="555"/>
      <c r="BT45" s="555"/>
      <c r="BU45" s="555"/>
      <c r="BV45" s="555"/>
      <c r="BW45" s="555"/>
      <c r="BX45" s="555"/>
      <c r="BY45" s="555"/>
      <c r="BZ45" s="555"/>
      <c r="CA45" s="555"/>
      <c r="CB45" s="555"/>
      <c r="CC45" s="555"/>
      <c r="CD45" s="555"/>
      <c r="CE45" s="556"/>
    </row>
    <row r="46" spans="2:85" ht="12.75" customHeight="1" thickBot="1">
      <c r="B46" s="473"/>
      <c r="C46" s="474"/>
      <c r="D46" s="474"/>
      <c r="E46" s="475"/>
      <c r="F46" s="475"/>
      <c r="G46" s="475"/>
      <c r="H46" s="486"/>
      <c r="I46" s="486"/>
      <c r="J46" s="486"/>
      <c r="K46" s="486"/>
      <c r="L46" s="482"/>
      <c r="M46" s="483"/>
      <c r="N46" s="483"/>
      <c r="O46" s="483"/>
      <c r="P46" s="483"/>
      <c r="Q46" s="483"/>
      <c r="R46" s="483"/>
      <c r="S46" s="484"/>
      <c r="T46" s="486"/>
      <c r="U46" s="486"/>
      <c r="V46" s="486"/>
      <c r="W46" s="482"/>
      <c r="X46" s="483"/>
      <c r="Y46" s="484"/>
      <c r="Z46" s="486"/>
      <c r="AA46" s="486"/>
      <c r="AB46" s="482"/>
      <c r="AC46" s="483"/>
      <c r="AD46" s="484"/>
      <c r="AE46" s="552"/>
      <c r="AF46" s="553"/>
      <c r="AG46" s="553"/>
      <c r="AH46" s="554"/>
      <c r="AI46" s="640"/>
      <c r="AJ46" s="536"/>
      <c r="AK46" s="536"/>
      <c r="AL46" s="536"/>
      <c r="AM46" s="641"/>
      <c r="AN46" s="168"/>
      <c r="AO46" s="486"/>
      <c r="AP46" s="486"/>
      <c r="AQ46" s="482"/>
      <c r="AR46" s="483"/>
      <c r="AS46" s="483"/>
      <c r="AT46" s="483"/>
      <c r="AU46" s="483"/>
      <c r="AV46" s="483"/>
      <c r="AW46" s="484"/>
      <c r="AX46" s="486"/>
      <c r="AY46" s="486"/>
      <c r="AZ46" s="486"/>
      <c r="BA46" s="482"/>
      <c r="BB46" s="483"/>
      <c r="BC46" s="483"/>
      <c r="BD46" s="483"/>
      <c r="BE46" s="483"/>
      <c r="BF46" s="557"/>
      <c r="BG46" s="558"/>
      <c r="BH46" s="558"/>
      <c r="BI46" s="558"/>
      <c r="BJ46" s="558"/>
      <c r="BK46" s="558"/>
      <c r="BL46" s="558"/>
      <c r="BM46" s="558"/>
      <c r="BN46" s="558"/>
      <c r="BO46" s="558"/>
      <c r="BP46" s="558"/>
      <c r="BQ46" s="558"/>
      <c r="BR46" s="558"/>
      <c r="BS46" s="558"/>
      <c r="BT46" s="558"/>
      <c r="BU46" s="558"/>
      <c r="BV46" s="558"/>
      <c r="BW46" s="558"/>
      <c r="BX46" s="558"/>
      <c r="BY46" s="558"/>
      <c r="BZ46" s="558"/>
      <c r="CA46" s="558"/>
      <c r="CB46" s="558"/>
      <c r="CC46" s="558"/>
      <c r="CD46" s="558"/>
      <c r="CE46" s="559"/>
    </row>
    <row r="47" spans="2:85" ht="4.5" customHeight="1" thickBot="1">
      <c r="B47" s="468" t="s">
        <v>204</v>
      </c>
      <c r="C47" s="469"/>
      <c r="D47" s="469"/>
      <c r="E47" s="469">
        <f>C26</f>
        <v>7</v>
      </c>
      <c r="F47" s="469"/>
      <c r="G47" s="127" t="s">
        <v>78</v>
      </c>
      <c r="H47" s="127"/>
      <c r="I47" s="127"/>
      <c r="J47" s="127"/>
      <c r="K47" s="127"/>
      <c r="L47" s="127"/>
      <c r="M47" s="127"/>
      <c r="N47" s="127"/>
      <c r="O47" s="127"/>
      <c r="P47" s="127"/>
      <c r="Q47" s="127"/>
      <c r="R47" s="127"/>
      <c r="S47" s="127"/>
      <c r="T47" s="132"/>
      <c r="U47" s="538" t="s">
        <v>30</v>
      </c>
      <c r="V47" s="539"/>
      <c r="W47" s="539"/>
      <c r="X47" s="539"/>
      <c r="Y47" s="785" t="s">
        <v>174</v>
      </c>
      <c r="Z47" s="128"/>
      <c r="AA47" s="128"/>
      <c r="AB47" s="105">
        <f>C35</f>
        <v>8</v>
      </c>
      <c r="AC47" s="131" t="s">
        <v>74</v>
      </c>
      <c r="AD47" s="127"/>
      <c r="AE47" s="127"/>
      <c r="AF47" s="127"/>
      <c r="AG47" s="132"/>
      <c r="AH47" s="345" t="s">
        <v>175</v>
      </c>
      <c r="AI47" s="346"/>
      <c r="AJ47" s="346"/>
      <c r="AK47" s="4"/>
      <c r="AL47" s="349">
        <f>C35</f>
        <v>8</v>
      </c>
      <c r="AM47" s="349"/>
      <c r="AN47" s="349"/>
      <c r="AO47" s="349"/>
      <c r="AP47" s="346" t="s">
        <v>77</v>
      </c>
      <c r="AQ47" s="562"/>
      <c r="AR47" s="562"/>
      <c r="AS47" s="562"/>
      <c r="AT47" s="562"/>
      <c r="AU47" s="562"/>
      <c r="AV47" s="562"/>
      <c r="AW47" s="562"/>
      <c r="AX47" s="562"/>
      <c r="AY47" s="562"/>
      <c r="AZ47" s="562"/>
      <c r="BA47" s="562"/>
      <c r="BB47" s="441"/>
      <c r="BC47" s="442"/>
      <c r="BD47" s="442"/>
      <c r="BE47" s="442"/>
      <c r="BF47" s="442"/>
      <c r="BG47" s="442"/>
      <c r="BH47" s="442"/>
      <c r="BI47" s="442"/>
      <c r="BJ47" s="442"/>
      <c r="BK47" s="442"/>
      <c r="BL47" s="442"/>
      <c r="BM47" s="442"/>
      <c r="BN47" s="442"/>
      <c r="BO47" s="442"/>
      <c r="BP47" s="442"/>
      <c r="BQ47" s="442"/>
      <c r="BR47" s="442"/>
      <c r="BS47" s="442"/>
      <c r="BT47" s="442"/>
      <c r="BU47" s="442"/>
      <c r="BV47" s="442"/>
      <c r="BW47" s="443"/>
      <c r="BX47" s="135"/>
      <c r="BY47" s="105"/>
      <c r="BZ47" s="105"/>
      <c r="CA47" s="105"/>
      <c r="CB47" s="423"/>
      <c r="CC47" s="423"/>
      <c r="CD47" s="423"/>
      <c r="CE47" s="423"/>
    </row>
    <row r="48" spans="2:85" ht="6" customHeight="1">
      <c r="B48" s="470"/>
      <c r="C48" s="471"/>
      <c r="D48" s="471"/>
      <c r="E48" s="471"/>
      <c r="F48" s="471"/>
      <c r="G48" s="133"/>
      <c r="H48" s="133"/>
      <c r="I48" s="133"/>
      <c r="J48" s="133"/>
      <c r="K48" s="133"/>
      <c r="L48" s="133"/>
      <c r="M48" s="133"/>
      <c r="N48" s="133"/>
      <c r="O48" s="133"/>
      <c r="P48" s="133"/>
      <c r="Q48" s="133"/>
      <c r="R48" s="133"/>
      <c r="S48" s="133"/>
      <c r="T48" s="134"/>
      <c r="U48" s="541"/>
      <c r="V48" s="201"/>
      <c r="W48" s="201"/>
      <c r="X48" s="201"/>
      <c r="Y48" s="786"/>
      <c r="Z48" s="129"/>
      <c r="AA48" s="129"/>
      <c r="AB48" s="130"/>
      <c r="AC48" s="133"/>
      <c r="AD48" s="133"/>
      <c r="AE48" s="133"/>
      <c r="AF48" s="133"/>
      <c r="AG48" s="134"/>
      <c r="AH48" s="347"/>
      <c r="AI48" s="348"/>
      <c r="AJ48" s="348"/>
      <c r="AK48" s="19"/>
      <c r="AL48" s="350"/>
      <c r="AM48" s="350"/>
      <c r="AN48" s="350"/>
      <c r="AO48" s="350"/>
      <c r="AP48" s="564"/>
      <c r="AQ48" s="564"/>
      <c r="AR48" s="564"/>
      <c r="AS48" s="564"/>
      <c r="AT48" s="564"/>
      <c r="AU48" s="564"/>
      <c r="AV48" s="564"/>
      <c r="AW48" s="564"/>
      <c r="AX48" s="564"/>
      <c r="AY48" s="564"/>
      <c r="AZ48" s="564"/>
      <c r="BA48" s="564"/>
      <c r="BB48" s="444"/>
      <c r="BC48" s="445"/>
      <c r="BD48" s="445"/>
      <c r="BE48" s="445"/>
      <c r="BF48" s="445"/>
      <c r="BG48" s="445"/>
      <c r="BH48" s="445"/>
      <c r="BI48" s="445"/>
      <c r="BJ48" s="445"/>
      <c r="BK48" s="445"/>
      <c r="BL48" s="445"/>
      <c r="BM48" s="445"/>
      <c r="BN48" s="445"/>
      <c r="BO48" s="445"/>
      <c r="BP48" s="445"/>
      <c r="BQ48" s="445"/>
      <c r="BR48" s="445"/>
      <c r="BS48" s="445"/>
      <c r="BT48" s="445"/>
      <c r="BU48" s="445"/>
      <c r="BV48" s="445"/>
      <c r="BW48" s="446"/>
      <c r="BX48" s="642"/>
      <c r="BY48" s="160"/>
      <c r="BZ48" s="160"/>
      <c r="CA48" s="160"/>
      <c r="CB48" s="406" t="s">
        <v>35</v>
      </c>
      <c r="CC48" s="407"/>
      <c r="CD48" s="407"/>
      <c r="CE48" s="408"/>
    </row>
    <row r="49" spans="2:83" ht="6" customHeight="1">
      <c r="B49" s="450" t="s">
        <v>28</v>
      </c>
      <c r="C49" s="451"/>
      <c r="D49" s="451"/>
      <c r="E49" s="451"/>
      <c r="F49" s="451"/>
      <c r="G49" s="451"/>
      <c r="H49" s="451"/>
      <c r="I49" s="452"/>
      <c r="J49" s="456" t="s">
        <v>29</v>
      </c>
      <c r="K49" s="457"/>
      <c r="L49" s="457"/>
      <c r="M49" s="457"/>
      <c r="N49" s="457"/>
      <c r="O49" s="457"/>
      <c r="P49" s="457"/>
      <c r="Q49" s="457"/>
      <c r="R49" s="457"/>
      <c r="S49" s="457"/>
      <c r="T49" s="458"/>
      <c r="U49" s="541"/>
      <c r="V49" s="201"/>
      <c r="W49" s="201"/>
      <c r="X49" s="201"/>
      <c r="Y49" s="456" t="s">
        <v>31</v>
      </c>
      <c r="Z49" s="457"/>
      <c r="AA49" s="457"/>
      <c r="AB49" s="458"/>
      <c r="AC49" s="456" t="s">
        <v>29</v>
      </c>
      <c r="AD49" s="457"/>
      <c r="AE49" s="457"/>
      <c r="AF49" s="457"/>
      <c r="AG49" s="458"/>
      <c r="AH49" s="488"/>
      <c r="AI49" s="489"/>
      <c r="AJ49" s="489"/>
      <c r="AK49" s="490"/>
      <c r="AL49" s="526" t="s">
        <v>33</v>
      </c>
      <c r="AM49" s="527"/>
      <c r="AN49" s="527"/>
      <c r="AO49" s="527"/>
      <c r="AP49" s="527"/>
      <c r="AQ49" s="527"/>
      <c r="AR49" s="527"/>
      <c r="AS49" s="528"/>
      <c r="AT49" s="526" t="s">
        <v>34</v>
      </c>
      <c r="AU49" s="527"/>
      <c r="AV49" s="527"/>
      <c r="AW49" s="527"/>
      <c r="AX49" s="527"/>
      <c r="AY49" s="527"/>
      <c r="AZ49" s="527"/>
      <c r="BA49" s="527"/>
      <c r="BB49" s="444"/>
      <c r="BC49" s="445"/>
      <c r="BD49" s="445"/>
      <c r="BE49" s="445"/>
      <c r="BF49" s="445"/>
      <c r="BG49" s="445"/>
      <c r="BH49" s="445"/>
      <c r="BI49" s="445"/>
      <c r="BJ49" s="445"/>
      <c r="BK49" s="445"/>
      <c r="BL49" s="445"/>
      <c r="BM49" s="445"/>
      <c r="BN49" s="445"/>
      <c r="BO49" s="445"/>
      <c r="BP49" s="445"/>
      <c r="BQ49" s="445"/>
      <c r="BR49" s="445"/>
      <c r="BS49" s="445"/>
      <c r="BT49" s="445"/>
      <c r="BU49" s="445"/>
      <c r="BV49" s="445"/>
      <c r="BW49" s="446"/>
      <c r="BX49" s="642"/>
      <c r="BY49" s="160"/>
      <c r="BZ49" s="160"/>
      <c r="CA49" s="160"/>
      <c r="CB49" s="409"/>
      <c r="CC49" s="239"/>
      <c r="CD49" s="239"/>
      <c r="CE49" s="410"/>
    </row>
    <row r="50" spans="2:83" ht="8.25" customHeight="1">
      <c r="B50" s="453"/>
      <c r="C50" s="454"/>
      <c r="D50" s="454"/>
      <c r="E50" s="454"/>
      <c r="F50" s="454"/>
      <c r="G50" s="454"/>
      <c r="H50" s="454"/>
      <c r="I50" s="455"/>
      <c r="J50" s="459"/>
      <c r="K50" s="460"/>
      <c r="L50" s="460"/>
      <c r="M50" s="460"/>
      <c r="N50" s="460"/>
      <c r="O50" s="460"/>
      <c r="P50" s="460"/>
      <c r="Q50" s="460"/>
      <c r="R50" s="460"/>
      <c r="S50" s="460"/>
      <c r="T50" s="461"/>
      <c r="U50" s="543"/>
      <c r="V50" s="544"/>
      <c r="W50" s="544"/>
      <c r="X50" s="544"/>
      <c r="Y50" s="459"/>
      <c r="Z50" s="460"/>
      <c r="AA50" s="460"/>
      <c r="AB50" s="461"/>
      <c r="AC50" s="459"/>
      <c r="AD50" s="460"/>
      <c r="AE50" s="460"/>
      <c r="AF50" s="460"/>
      <c r="AG50" s="461"/>
      <c r="AH50" s="161"/>
      <c r="AI50" s="130"/>
      <c r="AJ50" s="130"/>
      <c r="AK50" s="491"/>
      <c r="AL50" s="529"/>
      <c r="AM50" s="530"/>
      <c r="AN50" s="530"/>
      <c r="AO50" s="530"/>
      <c r="AP50" s="530"/>
      <c r="AQ50" s="530"/>
      <c r="AR50" s="530"/>
      <c r="AS50" s="531"/>
      <c r="AT50" s="529"/>
      <c r="AU50" s="530"/>
      <c r="AV50" s="530"/>
      <c r="AW50" s="530"/>
      <c r="AX50" s="530"/>
      <c r="AY50" s="530"/>
      <c r="AZ50" s="530"/>
      <c r="BA50" s="530"/>
      <c r="BB50" s="447"/>
      <c r="BC50" s="448"/>
      <c r="BD50" s="448"/>
      <c r="BE50" s="448"/>
      <c r="BF50" s="448"/>
      <c r="BG50" s="448"/>
      <c r="BH50" s="448"/>
      <c r="BI50" s="448"/>
      <c r="BJ50" s="448"/>
      <c r="BK50" s="448"/>
      <c r="BL50" s="448"/>
      <c r="BM50" s="448"/>
      <c r="BN50" s="448"/>
      <c r="BO50" s="448"/>
      <c r="BP50" s="448"/>
      <c r="BQ50" s="448"/>
      <c r="BR50" s="448"/>
      <c r="BS50" s="448"/>
      <c r="BT50" s="448"/>
      <c r="BU50" s="448"/>
      <c r="BV50" s="448"/>
      <c r="BW50" s="449"/>
      <c r="BX50" s="642"/>
      <c r="BY50" s="160"/>
      <c r="BZ50" s="160"/>
      <c r="CA50" s="160"/>
      <c r="CB50" s="411"/>
      <c r="CC50" s="412"/>
      <c r="CD50" s="412"/>
      <c r="CE50" s="413"/>
    </row>
    <row r="51" spans="2:83" ht="25.5" customHeight="1">
      <c r="B51" s="782" t="str">
        <f>IF(事業主控!B51="","",事業主控!B51)</f>
        <v/>
      </c>
      <c r="C51" s="753"/>
      <c r="D51" s="753"/>
      <c r="E51" s="753"/>
      <c r="F51" s="753"/>
      <c r="G51" s="753"/>
      <c r="H51" s="753"/>
      <c r="I51" s="754"/>
      <c r="J51" s="752" t="str">
        <f>IF(事業主控!J51="","",事業主控!J51)</f>
        <v/>
      </c>
      <c r="K51" s="753"/>
      <c r="L51" s="753"/>
      <c r="M51" s="753"/>
      <c r="N51" s="753"/>
      <c r="O51" s="753"/>
      <c r="P51" s="753"/>
      <c r="Q51" s="753"/>
      <c r="R51" s="753"/>
      <c r="S51" s="753"/>
      <c r="T51" s="754"/>
      <c r="U51" s="783" t="str">
        <f>IF(事業主控!U51="","",事業主控!U51)</f>
        <v/>
      </c>
      <c r="V51" s="784"/>
      <c r="W51" s="784"/>
      <c r="X51" s="784"/>
      <c r="Y51" s="752" t="str">
        <f>IF(事業主控!Y51="","",事業主控!Y51)</f>
        <v/>
      </c>
      <c r="Z51" s="753"/>
      <c r="AA51" s="753"/>
      <c r="AB51" s="754"/>
      <c r="AC51" s="752" t="str">
        <f>IF(事業主控!AC51="","",事業主控!AC51)</f>
        <v/>
      </c>
      <c r="AD51" s="753"/>
      <c r="AE51" s="753"/>
      <c r="AF51" s="753"/>
      <c r="AG51" s="754"/>
      <c r="AH51" s="495"/>
      <c r="AI51" s="496"/>
      <c r="AJ51" s="496"/>
      <c r="AK51" s="497"/>
      <c r="AL51" s="779" t="str">
        <f>IF(事業主控!$AL$51="","",事業主控!$AL$51)</f>
        <v/>
      </c>
      <c r="AM51" s="780"/>
      <c r="AN51" s="780"/>
      <c r="AO51" s="780"/>
      <c r="AP51" s="780"/>
      <c r="AQ51" s="780"/>
      <c r="AR51" s="780"/>
      <c r="AS51" s="781"/>
      <c r="AT51" s="373"/>
      <c r="AU51" s="374"/>
      <c r="AV51" s="374"/>
      <c r="AW51" s="374"/>
      <c r="AX51" s="374"/>
      <c r="AY51" s="374"/>
      <c r="AZ51" s="374"/>
      <c r="BA51" s="374"/>
      <c r="BB51" s="387"/>
      <c r="BC51" s="388"/>
      <c r="BD51" s="388"/>
      <c r="BE51" s="388"/>
      <c r="BF51" s="388"/>
      <c r="BG51" s="388"/>
      <c r="BH51" s="388"/>
      <c r="BI51" s="388"/>
      <c r="BJ51" s="388"/>
      <c r="BK51" s="389"/>
      <c r="BL51" s="396"/>
      <c r="BM51" s="397"/>
      <c r="BN51" s="397"/>
      <c r="BO51" s="397"/>
      <c r="BP51" s="397"/>
      <c r="BQ51" s="397"/>
      <c r="BR51" s="397"/>
      <c r="BS51" s="397"/>
      <c r="BT51" s="397"/>
      <c r="BU51" s="397"/>
      <c r="BV51" s="397"/>
      <c r="BW51" s="398"/>
      <c r="BX51" s="642"/>
      <c r="BY51" s="160"/>
      <c r="BZ51" s="160"/>
      <c r="CA51" s="160"/>
      <c r="CB51" s="755" t="str">
        <f>IF(事業主控!CB51="","",事業主控!CB51)</f>
        <v/>
      </c>
      <c r="CC51" s="756"/>
      <c r="CD51" s="756"/>
      <c r="CE51" s="757"/>
    </row>
    <row r="52" spans="2:83" ht="14.25" customHeight="1">
      <c r="B52" s="802" t="str">
        <f>IF(事業主控!B52="","",事業主控!B52)</f>
        <v/>
      </c>
      <c r="C52" s="794"/>
      <c r="D52" s="794"/>
      <c r="E52" s="794"/>
      <c r="F52" s="794"/>
      <c r="G52" s="794"/>
      <c r="H52" s="794"/>
      <c r="I52" s="795"/>
      <c r="J52" s="793" t="str">
        <f>IF(事業主控!J52="","",事業主控!J52)</f>
        <v/>
      </c>
      <c r="K52" s="794"/>
      <c r="L52" s="794"/>
      <c r="M52" s="794"/>
      <c r="N52" s="794"/>
      <c r="O52" s="794"/>
      <c r="P52" s="794"/>
      <c r="Q52" s="794"/>
      <c r="R52" s="794"/>
      <c r="S52" s="794"/>
      <c r="T52" s="795"/>
      <c r="U52" s="787" t="str">
        <f>IF(事業主控!U52="","",事業主控!U52)</f>
        <v/>
      </c>
      <c r="V52" s="788"/>
      <c r="W52" s="788"/>
      <c r="X52" s="788"/>
      <c r="Y52" s="793" t="str">
        <f>IF(事業主控!Y52="","",事業主控!Y52)</f>
        <v/>
      </c>
      <c r="Z52" s="794"/>
      <c r="AA52" s="794"/>
      <c r="AB52" s="795"/>
      <c r="AC52" s="793" t="str">
        <f>IF(事業主控!AC52="","",事業主控!AC52)</f>
        <v/>
      </c>
      <c r="AD52" s="794"/>
      <c r="AE52" s="794"/>
      <c r="AF52" s="794"/>
      <c r="AG52" s="795"/>
      <c r="AH52" s="517"/>
      <c r="AI52" s="518"/>
      <c r="AJ52" s="518"/>
      <c r="AK52" s="519"/>
      <c r="AL52" s="361"/>
      <c r="AM52" s="362"/>
      <c r="AN52" s="362"/>
      <c r="AO52" s="362"/>
      <c r="AP52" s="362"/>
      <c r="AQ52" s="362"/>
      <c r="AR52" s="362"/>
      <c r="AS52" s="363"/>
      <c r="AT52" s="764" t="str">
        <f>IF(事業主控!$AT$52="","",事業主控!$AT$52)</f>
        <v/>
      </c>
      <c r="AU52" s="770"/>
      <c r="AV52" s="770"/>
      <c r="AW52" s="770"/>
      <c r="AX52" s="770"/>
      <c r="AY52" s="770"/>
      <c r="AZ52" s="770"/>
      <c r="BA52" s="771"/>
      <c r="BB52" s="390"/>
      <c r="BC52" s="391"/>
      <c r="BD52" s="391"/>
      <c r="BE52" s="391"/>
      <c r="BF52" s="391"/>
      <c r="BG52" s="391"/>
      <c r="BH52" s="391"/>
      <c r="BI52" s="391"/>
      <c r="BJ52" s="391"/>
      <c r="BK52" s="392"/>
      <c r="BL52" s="390"/>
      <c r="BM52" s="391"/>
      <c r="BN52" s="391"/>
      <c r="BO52" s="391"/>
      <c r="BP52" s="391"/>
      <c r="BQ52" s="391"/>
      <c r="BR52" s="391"/>
      <c r="BS52" s="391"/>
      <c r="BT52" s="391"/>
      <c r="BU52" s="391"/>
      <c r="BV52" s="391"/>
      <c r="BW52" s="399"/>
      <c r="BX52" s="642"/>
      <c r="BY52" s="160"/>
      <c r="BZ52" s="160"/>
      <c r="CA52" s="160"/>
      <c r="CB52" s="758"/>
      <c r="CC52" s="759"/>
      <c r="CD52" s="759"/>
      <c r="CE52" s="760"/>
    </row>
    <row r="53" spans="2:83" ht="7.5" customHeight="1">
      <c r="B53" s="805"/>
      <c r="C53" s="797"/>
      <c r="D53" s="797"/>
      <c r="E53" s="797"/>
      <c r="F53" s="797"/>
      <c r="G53" s="797"/>
      <c r="H53" s="797"/>
      <c r="I53" s="798"/>
      <c r="J53" s="796"/>
      <c r="K53" s="797"/>
      <c r="L53" s="797"/>
      <c r="M53" s="797"/>
      <c r="N53" s="797"/>
      <c r="O53" s="797"/>
      <c r="P53" s="797"/>
      <c r="Q53" s="797"/>
      <c r="R53" s="797"/>
      <c r="S53" s="797"/>
      <c r="T53" s="798"/>
      <c r="U53" s="789"/>
      <c r="V53" s="790"/>
      <c r="W53" s="790"/>
      <c r="X53" s="790"/>
      <c r="Y53" s="796"/>
      <c r="Z53" s="797"/>
      <c r="AA53" s="797"/>
      <c r="AB53" s="798"/>
      <c r="AC53" s="796"/>
      <c r="AD53" s="797"/>
      <c r="AE53" s="797"/>
      <c r="AF53" s="797"/>
      <c r="AG53" s="798"/>
      <c r="AH53" s="520"/>
      <c r="AI53" s="521"/>
      <c r="AJ53" s="521"/>
      <c r="AK53" s="522"/>
      <c r="AL53" s="364"/>
      <c r="AM53" s="365"/>
      <c r="AN53" s="365"/>
      <c r="AO53" s="365"/>
      <c r="AP53" s="365"/>
      <c r="AQ53" s="365"/>
      <c r="AR53" s="365"/>
      <c r="AS53" s="366"/>
      <c r="AT53" s="773" t="str">
        <f>IF(事業主控!$AT$53="","",事業主控!$AT$53)</f>
        <v/>
      </c>
      <c r="AU53" s="707"/>
      <c r="AV53" s="707"/>
      <c r="AW53" s="707"/>
      <c r="AX53" s="707"/>
      <c r="AY53" s="707"/>
      <c r="AZ53" s="707"/>
      <c r="BA53" s="774"/>
      <c r="BB53" s="393"/>
      <c r="BC53" s="394"/>
      <c r="BD53" s="394"/>
      <c r="BE53" s="394"/>
      <c r="BF53" s="394"/>
      <c r="BG53" s="394"/>
      <c r="BH53" s="394"/>
      <c r="BI53" s="394"/>
      <c r="BJ53" s="394"/>
      <c r="BK53" s="395"/>
      <c r="BL53" s="393"/>
      <c r="BM53" s="394"/>
      <c r="BN53" s="394"/>
      <c r="BO53" s="394"/>
      <c r="BP53" s="394"/>
      <c r="BQ53" s="394"/>
      <c r="BR53" s="394"/>
      <c r="BS53" s="394"/>
      <c r="BT53" s="394"/>
      <c r="BU53" s="394"/>
      <c r="BV53" s="394"/>
      <c r="BW53" s="400"/>
      <c r="BX53" s="642"/>
      <c r="BY53" s="160"/>
      <c r="BZ53" s="160"/>
      <c r="CA53" s="160"/>
      <c r="CB53" s="761"/>
      <c r="CC53" s="762"/>
      <c r="CD53" s="762"/>
      <c r="CE53" s="763"/>
    </row>
    <row r="54" spans="2:83" ht="5.25" customHeight="1">
      <c r="B54" s="803"/>
      <c r="C54" s="800"/>
      <c r="D54" s="800"/>
      <c r="E54" s="800"/>
      <c r="F54" s="800"/>
      <c r="G54" s="800"/>
      <c r="H54" s="800"/>
      <c r="I54" s="801"/>
      <c r="J54" s="799"/>
      <c r="K54" s="800"/>
      <c r="L54" s="800"/>
      <c r="M54" s="800"/>
      <c r="N54" s="800"/>
      <c r="O54" s="800"/>
      <c r="P54" s="800"/>
      <c r="Q54" s="800"/>
      <c r="R54" s="800"/>
      <c r="S54" s="800"/>
      <c r="T54" s="801"/>
      <c r="U54" s="791"/>
      <c r="V54" s="792"/>
      <c r="W54" s="792"/>
      <c r="X54" s="792"/>
      <c r="Y54" s="799"/>
      <c r="Z54" s="800"/>
      <c r="AA54" s="800"/>
      <c r="AB54" s="801"/>
      <c r="AC54" s="799"/>
      <c r="AD54" s="800"/>
      <c r="AE54" s="800"/>
      <c r="AF54" s="800"/>
      <c r="AG54" s="801"/>
      <c r="AH54" s="523"/>
      <c r="AI54" s="524"/>
      <c r="AJ54" s="524"/>
      <c r="AK54" s="525"/>
      <c r="AL54" s="367"/>
      <c r="AM54" s="368"/>
      <c r="AN54" s="368"/>
      <c r="AO54" s="368"/>
      <c r="AP54" s="368"/>
      <c r="AQ54" s="368"/>
      <c r="AR54" s="368"/>
      <c r="AS54" s="369"/>
      <c r="AT54" s="775"/>
      <c r="AU54" s="708"/>
      <c r="AV54" s="708"/>
      <c r="AW54" s="708"/>
      <c r="AX54" s="708"/>
      <c r="AY54" s="708"/>
      <c r="AZ54" s="708"/>
      <c r="BA54" s="772"/>
      <c r="BB54" s="396"/>
      <c r="BC54" s="397"/>
      <c r="BD54" s="397"/>
      <c r="BE54" s="397"/>
      <c r="BF54" s="397"/>
      <c r="BG54" s="397"/>
      <c r="BH54" s="397"/>
      <c r="BI54" s="397"/>
      <c r="BJ54" s="397"/>
      <c r="BK54" s="401"/>
      <c r="BL54" s="396"/>
      <c r="BM54" s="397"/>
      <c r="BN54" s="397"/>
      <c r="BO54" s="397"/>
      <c r="BP54" s="397"/>
      <c r="BQ54" s="397"/>
      <c r="BR54" s="397"/>
      <c r="BS54" s="397"/>
      <c r="BT54" s="397"/>
      <c r="BU54" s="397"/>
      <c r="BV54" s="397"/>
      <c r="BW54" s="398"/>
      <c r="BX54" s="642"/>
      <c r="BY54" s="160"/>
      <c r="BZ54" s="160"/>
      <c r="CA54" s="160"/>
      <c r="CB54" s="755" t="str">
        <f>IF(事業主控!CB54="","",事業主控!CB54)</f>
        <v/>
      </c>
      <c r="CC54" s="756"/>
      <c r="CD54" s="756"/>
      <c r="CE54" s="757"/>
    </row>
    <row r="55" spans="2:83" ht="18" customHeight="1">
      <c r="B55" s="802" t="str">
        <f>IF(事業主控!B55="","",事業主控!B55)</f>
        <v/>
      </c>
      <c r="C55" s="794"/>
      <c r="D55" s="794"/>
      <c r="E55" s="794"/>
      <c r="F55" s="794"/>
      <c r="G55" s="794"/>
      <c r="H55" s="794"/>
      <c r="I55" s="795"/>
      <c r="J55" s="793" t="str">
        <f>IF(事業主控!J55="","",事業主控!J55)</f>
        <v/>
      </c>
      <c r="K55" s="794"/>
      <c r="L55" s="794"/>
      <c r="M55" s="794"/>
      <c r="N55" s="794"/>
      <c r="O55" s="794"/>
      <c r="P55" s="794"/>
      <c r="Q55" s="794"/>
      <c r="R55" s="794"/>
      <c r="S55" s="794"/>
      <c r="T55" s="795"/>
      <c r="U55" s="787" t="str">
        <f>IF(事業主控!U55="","",事業主控!U55)</f>
        <v/>
      </c>
      <c r="V55" s="788"/>
      <c r="W55" s="788"/>
      <c r="X55" s="788"/>
      <c r="Y55" s="793" t="str">
        <f>IF(事業主控!Y55="","",事業主控!Y55)</f>
        <v/>
      </c>
      <c r="Z55" s="794"/>
      <c r="AA55" s="794"/>
      <c r="AB55" s="795"/>
      <c r="AC55" s="793" t="str">
        <f>IF(事業主控!AC55="","",事業主控!AC55)</f>
        <v/>
      </c>
      <c r="AD55" s="794"/>
      <c r="AE55" s="794"/>
      <c r="AF55" s="794"/>
      <c r="AG55" s="795"/>
      <c r="AH55" s="498"/>
      <c r="AI55" s="499"/>
      <c r="AJ55" s="499"/>
      <c r="AK55" s="500"/>
      <c r="AL55" s="764" t="str">
        <f>IF(事業主控!$AL$55="","",事業主控!$AL$55)</f>
        <v/>
      </c>
      <c r="AM55" s="765"/>
      <c r="AN55" s="765"/>
      <c r="AO55" s="765"/>
      <c r="AP55" s="765"/>
      <c r="AQ55" s="765"/>
      <c r="AR55" s="765"/>
      <c r="AS55" s="766"/>
      <c r="AT55" s="764" t="str">
        <f>IF(事業主控!$AT$55="","",事業主控!$AT$55)</f>
        <v/>
      </c>
      <c r="AU55" s="770"/>
      <c r="AV55" s="770"/>
      <c r="AW55" s="770"/>
      <c r="AX55" s="770"/>
      <c r="AY55" s="770"/>
      <c r="AZ55" s="770"/>
      <c r="BA55" s="771"/>
      <c r="BB55" s="402"/>
      <c r="BC55" s="403"/>
      <c r="BD55" s="403"/>
      <c r="BE55" s="403"/>
      <c r="BF55" s="403"/>
      <c r="BG55" s="403"/>
      <c r="BH55" s="403"/>
      <c r="BI55" s="403"/>
      <c r="BJ55" s="403"/>
      <c r="BK55" s="404"/>
      <c r="BL55" s="402"/>
      <c r="BM55" s="403"/>
      <c r="BN55" s="403"/>
      <c r="BO55" s="403"/>
      <c r="BP55" s="403"/>
      <c r="BQ55" s="403"/>
      <c r="BR55" s="403"/>
      <c r="BS55" s="403"/>
      <c r="BT55" s="403"/>
      <c r="BU55" s="403"/>
      <c r="BV55" s="403"/>
      <c r="BW55" s="405"/>
      <c r="BX55" s="642"/>
      <c r="BY55" s="160"/>
      <c r="BZ55" s="160"/>
      <c r="CA55" s="160"/>
      <c r="CB55" s="758"/>
      <c r="CC55" s="759"/>
      <c r="CD55" s="759"/>
      <c r="CE55" s="760"/>
    </row>
    <row r="56" spans="2:83" ht="10.5" customHeight="1">
      <c r="B56" s="803"/>
      <c r="C56" s="800"/>
      <c r="D56" s="800"/>
      <c r="E56" s="800"/>
      <c r="F56" s="800"/>
      <c r="G56" s="800"/>
      <c r="H56" s="800"/>
      <c r="I56" s="801"/>
      <c r="J56" s="799"/>
      <c r="K56" s="800"/>
      <c r="L56" s="800"/>
      <c r="M56" s="800"/>
      <c r="N56" s="800"/>
      <c r="O56" s="800"/>
      <c r="P56" s="800"/>
      <c r="Q56" s="800"/>
      <c r="R56" s="800"/>
      <c r="S56" s="800"/>
      <c r="T56" s="801"/>
      <c r="U56" s="791"/>
      <c r="V56" s="792"/>
      <c r="W56" s="792"/>
      <c r="X56" s="792"/>
      <c r="Y56" s="799"/>
      <c r="Z56" s="800"/>
      <c r="AA56" s="800"/>
      <c r="AB56" s="801"/>
      <c r="AC56" s="799"/>
      <c r="AD56" s="800"/>
      <c r="AE56" s="800"/>
      <c r="AF56" s="800"/>
      <c r="AG56" s="801"/>
      <c r="AH56" s="501"/>
      <c r="AI56" s="502"/>
      <c r="AJ56" s="502"/>
      <c r="AK56" s="503"/>
      <c r="AL56" s="767"/>
      <c r="AM56" s="768"/>
      <c r="AN56" s="768"/>
      <c r="AO56" s="768"/>
      <c r="AP56" s="768"/>
      <c r="AQ56" s="768"/>
      <c r="AR56" s="768"/>
      <c r="AS56" s="769"/>
      <c r="AT56" s="767" t="str">
        <f>IF(事業主控!$AT$56="","",事業主控!$AT$56)</f>
        <v/>
      </c>
      <c r="AU56" s="708"/>
      <c r="AV56" s="708"/>
      <c r="AW56" s="708"/>
      <c r="AX56" s="708"/>
      <c r="AY56" s="708"/>
      <c r="AZ56" s="708"/>
      <c r="BA56" s="772"/>
      <c r="BB56" s="390"/>
      <c r="BC56" s="391"/>
      <c r="BD56" s="391"/>
      <c r="BE56" s="391"/>
      <c r="BF56" s="391"/>
      <c r="BG56" s="391"/>
      <c r="BH56" s="391"/>
      <c r="BI56" s="391"/>
      <c r="BJ56" s="391"/>
      <c r="BK56" s="392"/>
      <c r="BL56" s="390"/>
      <c r="BM56" s="391"/>
      <c r="BN56" s="391"/>
      <c r="BO56" s="391"/>
      <c r="BP56" s="391"/>
      <c r="BQ56" s="391"/>
      <c r="BR56" s="391"/>
      <c r="BS56" s="391"/>
      <c r="BT56" s="391"/>
      <c r="BU56" s="391"/>
      <c r="BV56" s="391"/>
      <c r="BW56" s="399"/>
      <c r="BX56" s="642"/>
      <c r="BY56" s="160"/>
      <c r="BZ56" s="160"/>
      <c r="CA56" s="160"/>
      <c r="CB56" s="758"/>
      <c r="CC56" s="759"/>
      <c r="CD56" s="759"/>
      <c r="CE56" s="760"/>
    </row>
    <row r="57" spans="2:83" ht="15" customHeight="1">
      <c r="B57" s="802" t="str">
        <f>IF(事業主控!B57="","",事業主控!B57)</f>
        <v/>
      </c>
      <c r="C57" s="794"/>
      <c r="D57" s="794"/>
      <c r="E57" s="794"/>
      <c r="F57" s="794"/>
      <c r="G57" s="794"/>
      <c r="H57" s="794"/>
      <c r="I57" s="795"/>
      <c r="J57" s="793" t="str">
        <f>IF(事業主控!J57="","",事業主控!J57)</f>
        <v/>
      </c>
      <c r="K57" s="794"/>
      <c r="L57" s="794"/>
      <c r="M57" s="794"/>
      <c r="N57" s="794"/>
      <c r="O57" s="794"/>
      <c r="P57" s="794"/>
      <c r="Q57" s="794"/>
      <c r="R57" s="794"/>
      <c r="S57" s="794"/>
      <c r="T57" s="795"/>
      <c r="U57" s="787" t="str">
        <f>IF(事業主控!U57="","",事業主控!U57)</f>
        <v/>
      </c>
      <c r="V57" s="788"/>
      <c r="W57" s="788"/>
      <c r="X57" s="788"/>
      <c r="Y57" s="793" t="str">
        <f>IF(事業主控!Y57="","",事業主控!Y57)</f>
        <v/>
      </c>
      <c r="Z57" s="794"/>
      <c r="AA57" s="794"/>
      <c r="AB57" s="795"/>
      <c r="AC57" s="793" t="str">
        <f>IF(事業主控!AC57="","",事業主控!AC57)</f>
        <v/>
      </c>
      <c r="AD57" s="794"/>
      <c r="AE57" s="794"/>
      <c r="AF57" s="794"/>
      <c r="AG57" s="795"/>
      <c r="AH57" s="610"/>
      <c r="AI57" s="499"/>
      <c r="AJ57" s="499"/>
      <c r="AK57" s="500"/>
      <c r="AL57" s="764" t="str">
        <f>IF(事業主控!$AL$57="","",事業主控!$AL$57)</f>
        <v/>
      </c>
      <c r="AM57" s="765"/>
      <c r="AN57" s="765"/>
      <c r="AO57" s="765"/>
      <c r="AP57" s="765"/>
      <c r="AQ57" s="765"/>
      <c r="AR57" s="765"/>
      <c r="AS57" s="766"/>
      <c r="AT57" s="764" t="str">
        <f>IF(事業主控!$AT$57="","",事業主控!$AT$57)</f>
        <v/>
      </c>
      <c r="AU57" s="770"/>
      <c r="AV57" s="770"/>
      <c r="AW57" s="770"/>
      <c r="AX57" s="770"/>
      <c r="AY57" s="770"/>
      <c r="AZ57" s="770"/>
      <c r="BA57" s="771"/>
      <c r="BB57" s="393"/>
      <c r="BC57" s="394"/>
      <c r="BD57" s="394"/>
      <c r="BE57" s="394"/>
      <c r="BF57" s="394"/>
      <c r="BG57" s="394"/>
      <c r="BH57" s="394"/>
      <c r="BI57" s="394"/>
      <c r="BJ57" s="394"/>
      <c r="BK57" s="395"/>
      <c r="BL57" s="393"/>
      <c r="BM57" s="394"/>
      <c r="BN57" s="394"/>
      <c r="BO57" s="394"/>
      <c r="BP57" s="394"/>
      <c r="BQ57" s="394"/>
      <c r="BR57" s="394"/>
      <c r="BS57" s="394"/>
      <c r="BT57" s="394"/>
      <c r="BU57" s="394"/>
      <c r="BV57" s="394"/>
      <c r="BW57" s="400"/>
      <c r="BX57" s="642"/>
      <c r="BY57" s="160"/>
      <c r="BZ57" s="160"/>
      <c r="CA57" s="160"/>
      <c r="CB57" s="761"/>
      <c r="CC57" s="762"/>
      <c r="CD57" s="762"/>
      <c r="CE57" s="763"/>
    </row>
    <row r="58" spans="2:83" ht="14.25" customHeight="1">
      <c r="B58" s="803"/>
      <c r="C58" s="800"/>
      <c r="D58" s="800"/>
      <c r="E58" s="800"/>
      <c r="F58" s="800"/>
      <c r="G58" s="800"/>
      <c r="H58" s="800"/>
      <c r="I58" s="801"/>
      <c r="J58" s="796"/>
      <c r="K58" s="797"/>
      <c r="L58" s="797"/>
      <c r="M58" s="797"/>
      <c r="N58" s="797"/>
      <c r="O58" s="797"/>
      <c r="P58" s="797"/>
      <c r="Q58" s="797"/>
      <c r="R58" s="797"/>
      <c r="S58" s="797"/>
      <c r="T58" s="798"/>
      <c r="U58" s="791"/>
      <c r="V58" s="792"/>
      <c r="W58" s="792"/>
      <c r="X58" s="792"/>
      <c r="Y58" s="799"/>
      <c r="Z58" s="800"/>
      <c r="AA58" s="800"/>
      <c r="AB58" s="801"/>
      <c r="AC58" s="799"/>
      <c r="AD58" s="800"/>
      <c r="AE58" s="800"/>
      <c r="AF58" s="800"/>
      <c r="AG58" s="801"/>
      <c r="AH58" s="611"/>
      <c r="AI58" s="612"/>
      <c r="AJ58" s="612"/>
      <c r="AK58" s="613"/>
      <c r="AL58" s="767"/>
      <c r="AM58" s="768"/>
      <c r="AN58" s="768"/>
      <c r="AO58" s="768"/>
      <c r="AP58" s="768"/>
      <c r="AQ58" s="768"/>
      <c r="AR58" s="768"/>
      <c r="AS58" s="769"/>
      <c r="AT58" s="767" t="str">
        <f>IF(事業主控!$AT$58="","",事業主控!$AT$58)</f>
        <v/>
      </c>
      <c r="AU58" s="708"/>
      <c r="AV58" s="708"/>
      <c r="AW58" s="708"/>
      <c r="AX58" s="708"/>
      <c r="AY58" s="708"/>
      <c r="AZ58" s="708"/>
      <c r="BA58" s="772"/>
      <c r="BB58" s="396"/>
      <c r="BC58" s="397"/>
      <c r="BD58" s="397"/>
      <c r="BE58" s="397"/>
      <c r="BF58" s="397"/>
      <c r="BG58" s="397"/>
      <c r="BH58" s="397"/>
      <c r="BI58" s="397"/>
      <c r="BJ58" s="397"/>
      <c r="BK58" s="401"/>
      <c r="BL58" s="396"/>
      <c r="BM58" s="397"/>
      <c r="BN58" s="397"/>
      <c r="BO58" s="397"/>
      <c r="BP58" s="397"/>
      <c r="BQ58" s="397"/>
      <c r="BR58" s="397"/>
      <c r="BS58" s="397"/>
      <c r="BT58" s="397"/>
      <c r="BU58" s="397"/>
      <c r="BV58" s="397"/>
      <c r="BW58" s="398"/>
      <c r="BX58" s="642"/>
      <c r="BY58" s="160"/>
      <c r="BZ58" s="160"/>
      <c r="CA58" s="160"/>
      <c r="CB58" s="755" t="str">
        <f>IF(事業主控!CB58="","",事業主控!CB58)</f>
        <v/>
      </c>
      <c r="CC58" s="756"/>
      <c r="CD58" s="756"/>
      <c r="CE58" s="757"/>
    </row>
    <row r="59" spans="2:83" ht="9.75" customHeight="1">
      <c r="B59" s="572"/>
      <c r="C59" s="573"/>
      <c r="D59" s="573"/>
      <c r="E59" s="573"/>
      <c r="F59" s="573"/>
      <c r="G59" s="573"/>
      <c r="H59" s="573"/>
      <c r="I59" s="574"/>
      <c r="J59" s="476">
        <f>INT(SUM(J51:J57)/1000)</f>
        <v>0</v>
      </c>
      <c r="K59" s="477"/>
      <c r="L59" s="477"/>
      <c r="M59" s="477"/>
      <c r="N59" s="477"/>
      <c r="O59" s="477"/>
      <c r="P59" s="477"/>
      <c r="Q59" s="477"/>
      <c r="R59" s="477"/>
      <c r="S59" s="477"/>
      <c r="T59" s="478"/>
      <c r="U59" s="581" t="s">
        <v>36</v>
      </c>
      <c r="V59" s="582"/>
      <c r="W59" s="582"/>
      <c r="X59" s="583"/>
      <c r="Y59" s="629">
        <f>IF(事業主控!Y59="","",事業主控!Y59)</f>
        <v>0</v>
      </c>
      <c r="Z59" s="630"/>
      <c r="AA59" s="630"/>
      <c r="AB59" s="631"/>
      <c r="AC59" s="629">
        <f>INT(SUM(AC51:AC57)/1000)</f>
        <v>0</v>
      </c>
      <c r="AD59" s="630"/>
      <c r="AE59" s="630"/>
      <c r="AF59" s="630"/>
      <c r="AG59" s="631"/>
      <c r="AH59" s="581" t="s">
        <v>36</v>
      </c>
      <c r="AI59" s="582"/>
      <c r="AJ59" s="582"/>
      <c r="AK59" s="583"/>
      <c r="AL59" s="614">
        <f>INT(SUM(AL55:AL57)/1000)</f>
        <v>0</v>
      </c>
      <c r="AM59" s="615"/>
      <c r="AN59" s="615"/>
      <c r="AO59" s="615"/>
      <c r="AP59" s="615"/>
      <c r="AQ59" s="615"/>
      <c r="AR59" s="615"/>
      <c r="AS59" s="616"/>
      <c r="AT59" s="614">
        <f>INT(SUM(AT55,AT57)/1000)</f>
        <v>0</v>
      </c>
      <c r="AU59" s="615"/>
      <c r="AV59" s="615"/>
      <c r="AW59" s="615"/>
      <c r="AX59" s="615"/>
      <c r="AY59" s="615"/>
      <c r="AZ59" s="615"/>
      <c r="BA59" s="615"/>
      <c r="BB59" s="402"/>
      <c r="BC59" s="403"/>
      <c r="BD59" s="403"/>
      <c r="BE59" s="403"/>
      <c r="BF59" s="403"/>
      <c r="BG59" s="403"/>
      <c r="BH59" s="403"/>
      <c r="BI59" s="403"/>
      <c r="BJ59" s="403"/>
      <c r="BK59" s="404"/>
      <c r="BL59" s="402"/>
      <c r="BM59" s="403"/>
      <c r="BN59" s="403"/>
      <c r="BO59" s="403"/>
      <c r="BP59" s="403"/>
      <c r="BQ59" s="403"/>
      <c r="BR59" s="403"/>
      <c r="BS59" s="403"/>
      <c r="BT59" s="403"/>
      <c r="BU59" s="403"/>
      <c r="BV59" s="403"/>
      <c r="BW59" s="405"/>
      <c r="BX59" s="642"/>
      <c r="BY59" s="160"/>
      <c r="BZ59" s="160"/>
      <c r="CA59" s="160"/>
      <c r="CB59" s="758"/>
      <c r="CC59" s="759"/>
      <c r="CD59" s="759"/>
      <c r="CE59" s="760"/>
    </row>
    <row r="60" spans="2:83" ht="22.5" customHeight="1" thickBot="1">
      <c r="B60" s="575"/>
      <c r="C60" s="576"/>
      <c r="D60" s="576"/>
      <c r="E60" s="576"/>
      <c r="F60" s="576"/>
      <c r="G60" s="576"/>
      <c r="H60" s="576"/>
      <c r="I60" s="577"/>
      <c r="J60" s="479"/>
      <c r="K60" s="480"/>
      <c r="L60" s="480"/>
      <c r="M60" s="480"/>
      <c r="N60" s="480"/>
      <c r="O60" s="480"/>
      <c r="P60" s="480"/>
      <c r="Q60" s="480"/>
      <c r="R60" s="480"/>
      <c r="S60" s="480"/>
      <c r="T60" s="481"/>
      <c r="U60" s="584"/>
      <c r="V60" s="239"/>
      <c r="W60" s="239"/>
      <c r="X60" s="585"/>
      <c r="Y60" s="632"/>
      <c r="Z60" s="633"/>
      <c r="AA60" s="633"/>
      <c r="AB60" s="634"/>
      <c r="AC60" s="632"/>
      <c r="AD60" s="633"/>
      <c r="AE60" s="633"/>
      <c r="AF60" s="633"/>
      <c r="AG60" s="634"/>
      <c r="AH60" s="584"/>
      <c r="AI60" s="239"/>
      <c r="AJ60" s="239"/>
      <c r="AK60" s="585"/>
      <c r="AL60" s="617"/>
      <c r="AM60" s="618"/>
      <c r="AN60" s="618"/>
      <c r="AO60" s="618"/>
      <c r="AP60" s="618"/>
      <c r="AQ60" s="618"/>
      <c r="AR60" s="618"/>
      <c r="AS60" s="619"/>
      <c r="AT60" s="617"/>
      <c r="AU60" s="618"/>
      <c r="AV60" s="618"/>
      <c r="AW60" s="618"/>
      <c r="AX60" s="618"/>
      <c r="AY60" s="618"/>
      <c r="AZ60" s="618"/>
      <c r="BA60" s="618"/>
      <c r="BB60" s="393"/>
      <c r="BC60" s="394"/>
      <c r="BD60" s="394"/>
      <c r="BE60" s="394"/>
      <c r="BF60" s="394"/>
      <c r="BG60" s="394"/>
      <c r="BH60" s="394"/>
      <c r="BI60" s="394"/>
      <c r="BJ60" s="394"/>
      <c r="BK60" s="395"/>
      <c r="BL60" s="393"/>
      <c r="BM60" s="394"/>
      <c r="BN60" s="394"/>
      <c r="BO60" s="394"/>
      <c r="BP60" s="394"/>
      <c r="BQ60" s="394"/>
      <c r="BR60" s="394"/>
      <c r="BS60" s="394"/>
      <c r="BT60" s="394"/>
      <c r="BU60" s="394"/>
      <c r="BV60" s="394"/>
      <c r="BW60" s="400"/>
      <c r="BX60" s="642"/>
      <c r="BY60" s="160"/>
      <c r="BZ60" s="160"/>
      <c r="CA60" s="160"/>
      <c r="CB60" s="776"/>
      <c r="CC60" s="777"/>
      <c r="CD60" s="777"/>
      <c r="CE60" s="778"/>
    </row>
    <row r="61" spans="2:83" ht="18.75" customHeight="1" thickBot="1">
      <c r="B61" s="578"/>
      <c r="C61" s="579"/>
      <c r="D61" s="579"/>
      <c r="E61" s="579"/>
      <c r="F61" s="579"/>
      <c r="G61" s="579"/>
      <c r="H61" s="579"/>
      <c r="I61" s="580"/>
      <c r="J61" s="589"/>
      <c r="K61" s="590"/>
      <c r="L61" s="590"/>
      <c r="M61" s="590"/>
      <c r="N61" s="590"/>
      <c r="O61" s="590"/>
      <c r="P61" s="590"/>
      <c r="Q61" s="590"/>
      <c r="R61" s="590"/>
      <c r="S61" s="590"/>
      <c r="T61" s="591"/>
      <c r="U61" s="586"/>
      <c r="V61" s="587"/>
      <c r="W61" s="587"/>
      <c r="X61" s="588"/>
      <c r="Y61" s="635"/>
      <c r="Z61" s="636"/>
      <c r="AA61" s="636"/>
      <c r="AB61" s="637"/>
      <c r="AC61" s="635"/>
      <c r="AD61" s="636"/>
      <c r="AE61" s="636"/>
      <c r="AF61" s="636"/>
      <c r="AG61" s="637"/>
      <c r="AH61" s="586"/>
      <c r="AI61" s="587"/>
      <c r="AJ61" s="587"/>
      <c r="AK61" s="588"/>
      <c r="AL61" s="552" t="str">
        <f>IF(事業主控!$AL$61="","",事業主控!$AL$61)</f>
        <v>前年度と同額</v>
      </c>
      <c r="AM61" s="607"/>
      <c r="AN61" s="607"/>
      <c r="AO61" s="607"/>
      <c r="AP61" s="607"/>
      <c r="AQ61" s="607"/>
      <c r="AR61" s="607"/>
      <c r="AS61" s="607"/>
      <c r="AT61" s="552" t="str">
        <f>IF(事業主控!$AT$61="","",事業主控!$AT$61)</f>
        <v>前年度と同額</v>
      </c>
      <c r="AU61" s="607"/>
      <c r="AV61" s="607"/>
      <c r="AW61" s="607"/>
      <c r="AX61" s="607"/>
      <c r="AY61" s="607"/>
      <c r="AZ61" s="607"/>
      <c r="BA61" s="607"/>
      <c r="BB61" s="804"/>
      <c r="BC61" s="100"/>
      <c r="BD61" s="100"/>
      <c r="BE61" s="100"/>
      <c r="BF61" s="100"/>
      <c r="BG61" s="100"/>
      <c r="BH61" s="100"/>
      <c r="BI61" s="100"/>
      <c r="BJ61" s="100"/>
      <c r="BK61" s="100"/>
      <c r="BL61" s="100"/>
      <c r="BM61" s="100"/>
      <c r="BN61" s="100"/>
      <c r="BO61" s="100"/>
      <c r="BP61" s="100"/>
      <c r="BQ61" s="100"/>
      <c r="BR61" s="100"/>
      <c r="BS61" s="100"/>
      <c r="BT61" s="100"/>
      <c r="BU61" s="100"/>
      <c r="BV61" s="100"/>
      <c r="BW61" s="101"/>
      <c r="CB61" s="96" t="s">
        <v>176</v>
      </c>
      <c r="CC61" s="97"/>
      <c r="CD61" s="97"/>
      <c r="CE61" s="98"/>
    </row>
    <row r="63" spans="2:83">
      <c r="AJ63" s="14"/>
    </row>
  </sheetData>
  <sheetProtection sheet="1" selectLockedCells="1" selectUnlockedCells="1"/>
  <mergeCells count="482">
    <mergeCell ref="BB54:BK57"/>
    <mergeCell ref="BL54:BW57"/>
    <mergeCell ref="BB58:BK60"/>
    <mergeCell ref="BL58:BW60"/>
    <mergeCell ref="BT22:CE25"/>
    <mergeCell ref="B59:I61"/>
    <mergeCell ref="AT59:BA60"/>
    <mergeCell ref="AL59:AS60"/>
    <mergeCell ref="U57:X58"/>
    <mergeCell ref="Y57:AB58"/>
    <mergeCell ref="AC57:AG58"/>
    <mergeCell ref="AH57:AK58"/>
    <mergeCell ref="Y59:AB61"/>
    <mergeCell ref="J59:T61"/>
    <mergeCell ref="AC59:AG61"/>
    <mergeCell ref="BB61:BW61"/>
    <mergeCell ref="U59:X61"/>
    <mergeCell ref="AH59:AK61"/>
    <mergeCell ref="AL61:AS61"/>
    <mergeCell ref="AT61:BA61"/>
    <mergeCell ref="B52:I54"/>
    <mergeCell ref="J52:T54"/>
    <mergeCell ref="J49:T50"/>
    <mergeCell ref="Y49:AB50"/>
    <mergeCell ref="U52:X54"/>
    <mergeCell ref="Y52:AB54"/>
    <mergeCell ref="AC52:AG54"/>
    <mergeCell ref="AH52:AK54"/>
    <mergeCell ref="B57:I58"/>
    <mergeCell ref="J57:T58"/>
    <mergeCell ref="B55:I56"/>
    <mergeCell ref="J55:T56"/>
    <mergeCell ref="U55:X56"/>
    <mergeCell ref="Y55:AB56"/>
    <mergeCell ref="AC55:AG56"/>
    <mergeCell ref="AH55:AK5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BF45:CE46"/>
    <mergeCell ref="AX41:AZ46"/>
    <mergeCell ref="BA41:BE46"/>
    <mergeCell ref="BX47:CA60"/>
    <mergeCell ref="CB47:CE47"/>
    <mergeCell ref="CB48:CE50"/>
    <mergeCell ref="CB51:CE53"/>
    <mergeCell ref="CB54:CE57"/>
    <mergeCell ref="AL57:AS58"/>
    <mergeCell ref="AT57:BA57"/>
    <mergeCell ref="AT58:BA58"/>
    <mergeCell ref="AT55:BA55"/>
    <mergeCell ref="AT56:BA56"/>
    <mergeCell ref="AT53:BA54"/>
    <mergeCell ref="AT52:BA52"/>
    <mergeCell ref="CB58:CE60"/>
    <mergeCell ref="AL55:AS56"/>
    <mergeCell ref="BB47:BW50"/>
    <mergeCell ref="AL52:AS54"/>
    <mergeCell ref="AT49:BA50"/>
    <mergeCell ref="AL51:AS51"/>
    <mergeCell ref="AT51:BA51"/>
    <mergeCell ref="AL47:AO48"/>
    <mergeCell ref="AP47:BA48"/>
    <mergeCell ref="AL49:AS50"/>
    <mergeCell ref="BB51:BK53"/>
    <mergeCell ref="BL51:BW53"/>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F38:G38"/>
    <mergeCell ref="H38:K38"/>
    <mergeCell ref="L38:S38"/>
    <mergeCell ref="T38:V38"/>
    <mergeCell ref="W38:Y38"/>
    <mergeCell ref="AB38:AD38"/>
    <mergeCell ref="AE38:AH38"/>
    <mergeCell ref="Z38:AA38"/>
    <mergeCell ref="AI38:AM38"/>
    <mergeCell ref="BT37:BX37"/>
    <mergeCell ref="BY37:CE37"/>
    <mergeCell ref="Z37:AA37"/>
    <mergeCell ref="AB37:AD37"/>
    <mergeCell ref="AE37:AH37"/>
    <mergeCell ref="AI37:AM37"/>
    <mergeCell ref="AO37:AP37"/>
    <mergeCell ref="AQ37:AW37"/>
    <mergeCell ref="AX37:AZ37"/>
    <mergeCell ref="BA37:BE37"/>
    <mergeCell ref="BF37:BJ37"/>
    <mergeCell ref="BK37:BS37"/>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F33:BJ33"/>
    <mergeCell ref="BK33:BS33"/>
    <mergeCell ref="BT33:BX33"/>
    <mergeCell ref="BY33:CE33"/>
    <mergeCell ref="AB34:AD34"/>
    <mergeCell ref="AE34:AH34"/>
    <mergeCell ref="AI34:AM34"/>
    <mergeCell ref="AO34:AP34"/>
    <mergeCell ref="BA34:BE34"/>
    <mergeCell ref="BY34:CE34"/>
    <mergeCell ref="BT34:BX34"/>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F32:BJ32"/>
    <mergeCell ref="BK32:BS32"/>
    <mergeCell ref="AX31:AZ31"/>
    <mergeCell ref="BA31:BE31"/>
    <mergeCell ref="BF31:BJ31"/>
    <mergeCell ref="BK31:BS31"/>
    <mergeCell ref="BT32:BX32"/>
    <mergeCell ref="BY32:CE32"/>
    <mergeCell ref="AQ32:AW32"/>
    <mergeCell ref="AX32:AZ32"/>
    <mergeCell ref="BF30:BJ30"/>
    <mergeCell ref="BK30:BS30"/>
    <mergeCell ref="BT30:BX30"/>
    <mergeCell ref="BY30:CE30"/>
    <mergeCell ref="AQ30:AW30"/>
    <mergeCell ref="AX30:AZ30"/>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BT31:BX31"/>
    <mergeCell ref="BY31:CE31"/>
    <mergeCell ref="Z31:AA31"/>
    <mergeCell ref="BF29:BJ29"/>
    <mergeCell ref="BK29:BS29"/>
    <mergeCell ref="BT29:BX29"/>
    <mergeCell ref="BY29:CE29"/>
    <mergeCell ref="Z29:AA29"/>
    <mergeCell ref="AB29:AD29"/>
    <mergeCell ref="AE29:AH29"/>
    <mergeCell ref="AI29:AM29"/>
    <mergeCell ref="AO29:AP29"/>
    <mergeCell ref="AX29:AZ29"/>
    <mergeCell ref="AQ29:AW29"/>
    <mergeCell ref="BA29:BE29"/>
    <mergeCell ref="BT28:BX28"/>
    <mergeCell ref="BY28:CE28"/>
    <mergeCell ref="Z27:AA27"/>
    <mergeCell ref="AB27:AD27"/>
    <mergeCell ref="AE27:AH27"/>
    <mergeCell ref="AI27:AM27"/>
    <mergeCell ref="AO27:AP27"/>
    <mergeCell ref="AQ27:AW27"/>
    <mergeCell ref="BA28:BE28"/>
    <mergeCell ref="BT27:BX27"/>
    <mergeCell ref="BY27:CE27"/>
    <mergeCell ref="BA27:BE27"/>
    <mergeCell ref="BF27:BJ27"/>
    <mergeCell ref="BK27:BS27"/>
    <mergeCell ref="AB28:AD28"/>
    <mergeCell ref="AE28:AH28"/>
    <mergeCell ref="AI28:AM28"/>
    <mergeCell ref="BF28:BJ28"/>
    <mergeCell ref="BK28:BS28"/>
    <mergeCell ref="Z28:AA28"/>
    <mergeCell ref="AO28:AP28"/>
    <mergeCell ref="AQ28:AW28"/>
    <mergeCell ref="AX28:AZ28"/>
    <mergeCell ref="BA30:BE30"/>
    <mergeCell ref="AB31:AD31"/>
    <mergeCell ref="AE31:AH31"/>
    <mergeCell ref="AI31:AM31"/>
    <mergeCell ref="AO31:AP31"/>
    <mergeCell ref="AQ31:AW31"/>
    <mergeCell ref="BA32:BE32"/>
    <mergeCell ref="AQ33:AW33"/>
    <mergeCell ref="AX33:AZ33"/>
    <mergeCell ref="BA33:BE33"/>
    <mergeCell ref="AN20:AN46"/>
    <mergeCell ref="AB41:AD46"/>
    <mergeCell ref="AE41:AH42"/>
    <mergeCell ref="AE21:AM21"/>
    <mergeCell ref="AO21:AW21"/>
    <mergeCell ref="AX21:BE21"/>
    <mergeCell ref="AX27:AZ27"/>
    <mergeCell ref="AB36:AD36"/>
    <mergeCell ref="AE36:AH36"/>
    <mergeCell ref="AI36:AM36"/>
    <mergeCell ref="AO36:AP36"/>
    <mergeCell ref="AQ36:AW36"/>
    <mergeCell ref="AO38:AP38"/>
    <mergeCell ref="AI39:AM39"/>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20:G25"/>
    <mergeCell ref="B29:G29"/>
    <mergeCell ref="H29:K29"/>
    <mergeCell ref="L29:S29"/>
    <mergeCell ref="T29:V29"/>
    <mergeCell ref="W29:Y29"/>
    <mergeCell ref="H21:S21"/>
    <mergeCell ref="T21:Y21"/>
    <mergeCell ref="Z21:AD21"/>
    <mergeCell ref="B28:G28"/>
    <mergeCell ref="H28:K28"/>
    <mergeCell ref="L28:S28"/>
    <mergeCell ref="T28:V28"/>
    <mergeCell ref="W28:Y28"/>
    <mergeCell ref="BF21:CE21"/>
    <mergeCell ref="AE22:AM22"/>
    <mergeCell ref="AO26:AP26"/>
    <mergeCell ref="BA26:BE26"/>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AX22:BE22"/>
    <mergeCell ref="AO20:CE20"/>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AP5:AQ7"/>
    <mergeCell ref="AR5:AU7"/>
    <mergeCell ref="I7:I8"/>
    <mergeCell ref="AT15:AU17"/>
    <mergeCell ref="AM5:AO7"/>
    <mergeCell ref="AF13:AP14"/>
    <mergeCell ref="X9:Y12"/>
    <mergeCell ref="Z9:AU12"/>
    <mergeCell ref="AE15:AF17"/>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s>
  <phoneticPr fontId="1"/>
  <pageMargins left="0" right="0" top="0" bottom="0" header="0.31496062992125984" footer="0.31496062992125984"/>
  <pageSetup paperSize="9" scale="80" orientation="landscape" r:id="rId1"/>
  <headerFooter alignWithMargins="0"/>
  <ignoredErrors>
    <ignoredError sqref="G8:H8 F12:H16 Z6:AU7 AB8:AC8 BN16 B20:CE20 B22:BS22 B21:G21 AN21:AW21 B53:AG54 AL54:BA54 CB52:CE53 B40 D35:G35 B34:G34 C26:G26 B23:G25 B45:CE46 B41:BS41 B42:BS44 T24:Y25 AE23:BS25 U23:Y23 H7 I26:K26 J8:K8 K7 S8:T8 T7 H11 J12:L16 K11:L11 S12:T16 S11:T11 AA5:AI5 AK5:AL5 AN5:AQ5 AS5:AU5 B27:G27 AC27:AN27 B28:G28 AE28:AN28 B29:G29 AE29:AN29 B30:G30 AE30:AN30 B31:G31 AE31:AN31 B32:G32 AE32:AN32 B33:G33 AE33:AN33 AE34:AN34 AE35:AN35 B36:G36 AE36:AN36 B37:G37 AE37:AN37 B38 AE38:AN38 B39 AE39:AN39 AE40:AN40 M26:S26 U26:V26 X26:Y26 AA26 AC26:AN26 D38 D39 D40 F38:G38 F39:G39 F40:G40 AP26 AP27 BF28:BS28 BF29:BS29 BF30:BS30 BF31:BS31 BF32:BS32 BF33:BS33 BF34:BS34 BF35:BS35 BF36:BS36 BF37:BS37 BF38:BS38 BF39:BS39 BF40:BS40 AR26:AW26 BF27:BS27 AY26:AZ26 BB26:BS26 C51:I51 C52:I52 B56:AG56 C55:I55 B58:AG58 C57:I57 K51:T51 K52:T52 K55:T55 K57:T57 Z51:AB51 Z52:AB52 Z55:AB55 Z57:AB57 AD51:AG51 AD52:AG52 AD55:AG55 AD57:AG57 V51:X51 V52:X52 V55:X55 V57:X57 AM51:BA51 AL56:AS56 AM55:AS55 AL58:AS58 AM57:AS57 AL52:AS52 AU52:BA52 AL53:AS53 AU53:BA53 AU55:BA55 AU56:BA56 AU57:BA57 AU58:BA58 CC51:CE51 CB55:CE57 CC54:CE54 CB59:CE60 CC58:CE58"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A3" sqref="A3"/>
    </sheetView>
  </sheetViews>
  <sheetFormatPr defaultRowHeight="13.5"/>
  <cols>
    <col min="1" max="22" width="10.625" style="23" customWidth="1"/>
    <col min="23" max="16384" width="9" style="23"/>
  </cols>
  <sheetData>
    <row r="1" spans="1:22" ht="16.5" customHeight="1">
      <c r="A1" s="908" t="s">
        <v>148</v>
      </c>
      <c r="B1" s="908"/>
      <c r="C1" s="908"/>
      <c r="D1" s="908"/>
      <c r="E1" s="908"/>
      <c r="F1" s="908"/>
      <c r="G1" s="908"/>
      <c r="H1" s="908"/>
      <c r="I1" s="908"/>
    </row>
    <row r="2" spans="1:22" ht="16.5" customHeight="1">
      <c r="A2" s="908"/>
      <c r="B2" s="908"/>
      <c r="C2" s="908"/>
      <c r="D2" s="908"/>
      <c r="E2" s="908"/>
      <c r="F2" s="908"/>
      <c r="G2" s="908"/>
      <c r="H2" s="908"/>
      <c r="I2" s="908"/>
      <c r="K2" s="909" t="s">
        <v>90</v>
      </c>
      <c r="L2" s="36"/>
      <c r="M2" s="40"/>
      <c r="N2" s="40"/>
      <c r="O2" s="40"/>
      <c r="P2" s="40"/>
      <c r="Q2" s="40"/>
      <c r="R2" s="40"/>
      <c r="S2" s="40"/>
    </row>
    <row r="3" spans="1:22" ht="16.5" customHeight="1">
      <c r="K3" s="910"/>
      <c r="L3" s="911" t="s">
        <v>177</v>
      </c>
      <c r="M3" s="911"/>
      <c r="N3" s="911"/>
      <c r="O3" s="911"/>
      <c r="P3" s="911"/>
      <c r="Q3" s="911"/>
      <c r="R3" s="911"/>
      <c r="S3" s="911"/>
      <c r="T3" s="911"/>
    </row>
    <row r="4" spans="1:22" ht="16.5" customHeight="1">
      <c r="L4" s="911"/>
      <c r="M4" s="911"/>
      <c r="N4" s="911"/>
      <c r="O4" s="911"/>
      <c r="P4" s="911"/>
      <c r="Q4" s="911"/>
      <c r="R4" s="911"/>
      <c r="S4" s="911"/>
      <c r="T4" s="911"/>
    </row>
    <row r="5" spans="1:22" ht="16.5" customHeight="1">
      <c r="A5" s="25"/>
      <c r="L5" s="911"/>
      <c r="M5" s="911"/>
      <c r="N5" s="911"/>
      <c r="O5" s="911"/>
      <c r="P5" s="911"/>
      <c r="Q5" s="911"/>
      <c r="R5" s="911"/>
      <c r="S5" s="911"/>
      <c r="T5" s="911"/>
    </row>
    <row r="6" spans="1:22" ht="16.5" customHeight="1">
      <c r="A6" s="909" t="s">
        <v>159</v>
      </c>
      <c r="L6" s="911"/>
      <c r="M6" s="911"/>
      <c r="N6" s="911"/>
      <c r="O6" s="911"/>
      <c r="P6" s="911"/>
      <c r="Q6" s="911"/>
      <c r="R6" s="911"/>
      <c r="S6" s="911"/>
      <c r="T6" s="911"/>
    </row>
    <row r="7" spans="1:22" ht="16.5" customHeight="1">
      <c r="A7" s="910"/>
      <c r="L7" s="911"/>
      <c r="M7" s="911"/>
      <c r="N7" s="911"/>
      <c r="O7" s="911"/>
      <c r="P7" s="911"/>
      <c r="Q7" s="911"/>
      <c r="R7" s="911"/>
      <c r="S7" s="911"/>
      <c r="T7" s="911"/>
    </row>
    <row r="8" spans="1:22" ht="16.5" customHeight="1">
      <c r="L8" s="911"/>
      <c r="M8" s="911"/>
      <c r="N8" s="911"/>
      <c r="O8" s="911"/>
      <c r="P8" s="911"/>
      <c r="Q8" s="911"/>
      <c r="R8" s="911"/>
      <c r="S8" s="911"/>
      <c r="T8" s="911"/>
    </row>
    <row r="9" spans="1:22" ht="16.5" customHeight="1">
      <c r="A9" s="24" t="s">
        <v>91</v>
      </c>
      <c r="B9" s="912" t="s">
        <v>178</v>
      </c>
      <c r="C9" s="877"/>
      <c r="D9" s="877"/>
      <c r="E9" s="913"/>
      <c r="F9" s="876" t="s">
        <v>92</v>
      </c>
      <c r="G9" s="877"/>
      <c r="H9" s="877"/>
      <c r="I9" s="913"/>
      <c r="K9" s="873" t="s">
        <v>179</v>
      </c>
      <c r="L9" s="873"/>
      <c r="M9" s="873"/>
      <c r="N9" s="40"/>
      <c r="O9" s="40"/>
      <c r="P9" s="40"/>
      <c r="Q9" s="40"/>
      <c r="R9" s="40"/>
      <c r="S9" s="40"/>
    </row>
    <row r="10" spans="1:22" ht="16.5" customHeight="1">
      <c r="A10" s="34"/>
      <c r="B10" s="914" t="s">
        <v>151</v>
      </c>
      <c r="C10" s="915"/>
      <c r="D10" s="915"/>
      <c r="E10" s="916"/>
      <c r="F10" s="814" t="s">
        <v>94</v>
      </c>
      <c r="G10" s="815"/>
      <c r="H10" s="815"/>
      <c r="I10" s="816"/>
      <c r="K10" s="874"/>
      <c r="L10" s="874"/>
      <c r="M10" s="874"/>
    </row>
    <row r="11" spans="1:22" ht="16.5" customHeight="1">
      <c r="A11" s="48"/>
      <c r="B11" s="917"/>
      <c r="C11" s="918"/>
      <c r="D11" s="918"/>
      <c r="E11" s="919"/>
      <c r="F11" s="892" t="s">
        <v>95</v>
      </c>
      <c r="G11" s="869"/>
      <c r="H11" s="869"/>
      <c r="I11" s="870"/>
      <c r="K11" s="880" t="s">
        <v>169</v>
      </c>
      <c r="L11" s="881"/>
      <c r="M11" s="882"/>
      <c r="N11" s="876" t="s">
        <v>96</v>
      </c>
      <c r="O11" s="877"/>
      <c r="P11" s="877"/>
      <c r="Q11" s="877"/>
      <c r="R11" s="877"/>
      <c r="S11" s="877"/>
      <c r="T11" s="877"/>
      <c r="U11" s="878"/>
      <c r="V11" s="879"/>
    </row>
    <row r="12" spans="1:22" ht="16.5" customHeight="1">
      <c r="A12" s="920" t="s">
        <v>93</v>
      </c>
      <c r="B12" s="917"/>
      <c r="C12" s="918"/>
      <c r="D12" s="918"/>
      <c r="E12" s="919"/>
      <c r="F12" s="852"/>
      <c r="G12" s="869"/>
      <c r="H12" s="869"/>
      <c r="I12" s="870"/>
      <c r="K12" s="41" t="s">
        <v>97</v>
      </c>
      <c r="L12" s="41"/>
      <c r="M12" s="41"/>
      <c r="N12" s="883" t="s">
        <v>162</v>
      </c>
      <c r="O12" s="884"/>
      <c r="P12" s="884"/>
      <c r="Q12" s="884"/>
      <c r="R12" s="884"/>
      <c r="S12" s="884"/>
      <c r="T12" s="884"/>
      <c r="U12" s="878"/>
      <c r="V12" s="879"/>
    </row>
    <row r="13" spans="1:22" ht="16.5" customHeight="1">
      <c r="A13" s="920"/>
      <c r="B13" s="917"/>
      <c r="C13" s="918"/>
      <c r="D13" s="918"/>
      <c r="E13" s="919"/>
      <c r="F13" s="892" t="s">
        <v>98</v>
      </c>
      <c r="G13" s="893"/>
      <c r="H13" s="893"/>
      <c r="I13" s="894"/>
      <c r="K13" s="38" t="s">
        <v>99</v>
      </c>
      <c r="L13" s="39"/>
      <c r="M13" s="35"/>
      <c r="N13" s="883" t="s">
        <v>163</v>
      </c>
      <c r="O13" s="884"/>
      <c r="P13" s="884"/>
      <c r="Q13" s="884"/>
      <c r="R13" s="884"/>
      <c r="S13" s="884"/>
      <c r="T13" s="884"/>
      <c r="U13" s="878"/>
      <c r="V13" s="879"/>
    </row>
    <row r="14" spans="1:22" ht="16.5" customHeight="1">
      <c r="A14" s="920"/>
      <c r="B14" s="917"/>
      <c r="C14" s="918"/>
      <c r="D14" s="918"/>
      <c r="E14" s="919"/>
      <c r="F14" s="895" t="s">
        <v>180</v>
      </c>
      <c r="G14" s="896"/>
      <c r="H14" s="896"/>
      <c r="I14" s="897"/>
      <c r="K14" s="41" t="s">
        <v>100</v>
      </c>
      <c r="L14" s="41"/>
      <c r="M14" s="41"/>
      <c r="N14" s="883" t="s">
        <v>101</v>
      </c>
      <c r="O14" s="884"/>
      <c r="P14" s="884"/>
      <c r="Q14" s="884"/>
      <c r="R14" s="884"/>
      <c r="S14" s="884"/>
      <c r="T14" s="884"/>
      <c r="U14" s="878"/>
      <c r="V14" s="879"/>
    </row>
    <row r="15" spans="1:22" ht="16.5" customHeight="1">
      <c r="A15" s="920"/>
      <c r="B15" s="902" t="s">
        <v>152</v>
      </c>
      <c r="C15" s="856"/>
      <c r="D15" s="856"/>
      <c r="E15" s="857"/>
      <c r="F15" s="898"/>
      <c r="G15" s="896"/>
      <c r="H15" s="896"/>
      <c r="I15" s="897"/>
      <c r="K15" s="41" t="s">
        <v>160</v>
      </c>
      <c r="L15" s="38"/>
      <c r="M15" s="35"/>
      <c r="N15" s="883"/>
      <c r="O15" s="884"/>
      <c r="P15" s="884"/>
      <c r="Q15" s="884"/>
      <c r="R15" s="884"/>
      <c r="S15" s="884"/>
      <c r="T15" s="884"/>
      <c r="U15" s="878"/>
      <c r="V15" s="879"/>
    </row>
    <row r="16" spans="1:22" ht="16.5" customHeight="1">
      <c r="A16" s="920"/>
      <c r="B16" s="855"/>
      <c r="C16" s="856"/>
      <c r="D16" s="856"/>
      <c r="E16" s="857"/>
      <c r="F16" s="898"/>
      <c r="G16" s="896"/>
      <c r="H16" s="896"/>
      <c r="I16" s="897"/>
      <c r="K16" s="41" t="s">
        <v>102</v>
      </c>
      <c r="L16" s="38"/>
      <c r="M16" s="35"/>
      <c r="N16" s="883"/>
      <c r="O16" s="884"/>
      <c r="P16" s="884"/>
      <c r="Q16" s="884"/>
      <c r="R16" s="884"/>
      <c r="S16" s="884"/>
      <c r="T16" s="884"/>
      <c r="U16" s="878"/>
      <c r="V16" s="879"/>
    </row>
    <row r="17" spans="1:22" ht="16.5" customHeight="1">
      <c r="A17" s="920"/>
      <c r="B17" s="855"/>
      <c r="C17" s="856"/>
      <c r="D17" s="856"/>
      <c r="E17" s="857"/>
      <c r="F17" s="898"/>
      <c r="G17" s="896"/>
      <c r="H17" s="896"/>
      <c r="I17" s="897"/>
      <c r="K17" s="37" t="s">
        <v>103</v>
      </c>
      <c r="L17" s="39"/>
      <c r="M17" s="35"/>
      <c r="N17" s="883" t="s">
        <v>164</v>
      </c>
      <c r="O17" s="884"/>
      <c r="P17" s="884"/>
      <c r="Q17" s="884"/>
      <c r="R17" s="884"/>
      <c r="S17" s="884"/>
      <c r="T17" s="884"/>
      <c r="U17" s="878"/>
      <c r="V17" s="879"/>
    </row>
    <row r="18" spans="1:22" ht="16.5" customHeight="1">
      <c r="A18" s="920"/>
      <c r="B18" s="902" t="s">
        <v>181</v>
      </c>
      <c r="C18" s="903"/>
      <c r="D18" s="903"/>
      <c r="E18" s="904"/>
      <c r="F18" s="898"/>
      <c r="G18" s="896"/>
      <c r="H18" s="896"/>
      <c r="I18" s="897"/>
      <c r="K18" s="37" t="s">
        <v>104</v>
      </c>
      <c r="L18" s="39"/>
      <c r="M18" s="35"/>
      <c r="N18" s="883"/>
      <c r="O18" s="884"/>
      <c r="P18" s="884"/>
      <c r="Q18" s="884"/>
      <c r="R18" s="884"/>
      <c r="S18" s="884"/>
      <c r="T18" s="884"/>
      <c r="U18" s="878"/>
      <c r="V18" s="879"/>
    </row>
    <row r="19" spans="1:22" ht="16.5" customHeight="1">
      <c r="A19" s="48"/>
      <c r="B19" s="902"/>
      <c r="C19" s="903"/>
      <c r="D19" s="903"/>
      <c r="E19" s="904"/>
      <c r="F19" s="898"/>
      <c r="G19" s="896"/>
      <c r="H19" s="896"/>
      <c r="I19" s="897"/>
      <c r="K19" s="37" t="s">
        <v>105</v>
      </c>
      <c r="L19" s="39"/>
      <c r="M19" s="35"/>
      <c r="N19" s="883"/>
      <c r="O19" s="884"/>
      <c r="P19" s="884"/>
      <c r="Q19" s="884"/>
      <c r="R19" s="884"/>
      <c r="S19" s="884"/>
      <c r="T19" s="884"/>
      <c r="U19" s="878"/>
      <c r="V19" s="879"/>
    </row>
    <row r="20" spans="1:22" ht="16.5" customHeight="1">
      <c r="A20" s="49"/>
      <c r="B20" s="905"/>
      <c r="C20" s="906"/>
      <c r="D20" s="906"/>
      <c r="E20" s="907"/>
      <c r="F20" s="899"/>
      <c r="G20" s="900"/>
      <c r="H20" s="900"/>
      <c r="I20" s="901"/>
      <c r="K20" s="41" t="s">
        <v>106</v>
      </c>
      <c r="L20" s="38"/>
      <c r="M20" s="35"/>
      <c r="N20" s="883"/>
      <c r="O20" s="884"/>
      <c r="P20" s="884"/>
      <c r="Q20" s="884"/>
      <c r="R20" s="884"/>
      <c r="S20" s="884"/>
      <c r="T20" s="884"/>
      <c r="U20" s="878"/>
      <c r="V20" s="879"/>
    </row>
    <row r="21" spans="1:22" ht="16.5" customHeight="1">
      <c r="A21" s="47"/>
      <c r="B21" s="863" t="s">
        <v>182</v>
      </c>
      <c r="C21" s="864"/>
      <c r="D21" s="864"/>
      <c r="E21" s="865"/>
      <c r="F21" s="814" t="s">
        <v>94</v>
      </c>
      <c r="G21" s="815"/>
      <c r="H21" s="815"/>
      <c r="I21" s="816"/>
      <c r="K21" s="37" t="s">
        <v>108</v>
      </c>
      <c r="L21" s="39"/>
      <c r="M21" s="35"/>
      <c r="N21" s="883"/>
      <c r="O21" s="884"/>
      <c r="P21" s="884"/>
      <c r="Q21" s="884"/>
      <c r="R21" s="884"/>
      <c r="S21" s="884"/>
      <c r="T21" s="884"/>
      <c r="U21" s="878"/>
      <c r="V21" s="879"/>
    </row>
    <row r="22" spans="1:22" ht="16.5" customHeight="1">
      <c r="A22" s="32"/>
      <c r="B22" s="866"/>
      <c r="C22" s="867"/>
      <c r="D22" s="867"/>
      <c r="E22" s="868"/>
      <c r="F22" s="820" t="s">
        <v>154</v>
      </c>
      <c r="G22" s="821"/>
      <c r="H22" s="821"/>
      <c r="I22" s="822"/>
      <c r="K22" s="41" t="s">
        <v>109</v>
      </c>
      <c r="L22" s="38"/>
      <c r="M22" s="35"/>
      <c r="N22" s="883" t="s">
        <v>110</v>
      </c>
      <c r="O22" s="884"/>
      <c r="P22" s="884"/>
      <c r="Q22" s="884"/>
      <c r="R22" s="884"/>
      <c r="S22" s="884"/>
      <c r="T22" s="884"/>
      <c r="U22" s="878"/>
      <c r="V22" s="879"/>
    </row>
    <row r="23" spans="1:22" ht="16.5" customHeight="1">
      <c r="A23" s="32"/>
      <c r="B23" s="866"/>
      <c r="C23" s="867"/>
      <c r="D23" s="867"/>
      <c r="E23" s="868"/>
      <c r="F23" s="820"/>
      <c r="G23" s="821"/>
      <c r="H23" s="821"/>
      <c r="I23" s="822"/>
      <c r="K23" s="37" t="s">
        <v>111</v>
      </c>
      <c r="L23" s="39"/>
      <c r="M23" s="35"/>
      <c r="N23" s="38" t="s">
        <v>165</v>
      </c>
      <c r="O23" s="39"/>
      <c r="P23" s="39"/>
      <c r="Q23" s="39"/>
      <c r="R23" s="39"/>
      <c r="S23" s="39"/>
      <c r="T23" s="39"/>
      <c r="U23" s="39"/>
      <c r="V23" s="35"/>
    </row>
    <row r="24" spans="1:22" ht="16.5" customHeight="1">
      <c r="A24" s="888" t="s">
        <v>107</v>
      </c>
      <c r="B24" s="866"/>
      <c r="C24" s="867"/>
      <c r="D24" s="867"/>
      <c r="E24" s="868"/>
      <c r="F24" s="889" t="s">
        <v>183</v>
      </c>
      <c r="G24" s="890"/>
      <c r="H24" s="890"/>
      <c r="I24" s="891"/>
      <c r="K24" s="37" t="s">
        <v>112</v>
      </c>
      <c r="L24" s="39"/>
      <c r="M24" s="35"/>
      <c r="N24" s="38"/>
      <c r="O24" s="39"/>
      <c r="P24" s="39"/>
      <c r="Q24" s="39"/>
      <c r="R24" s="39"/>
      <c r="S24" s="39"/>
      <c r="T24" s="39"/>
      <c r="U24" s="39"/>
      <c r="V24" s="35"/>
    </row>
    <row r="25" spans="1:22" ht="16.5" customHeight="1">
      <c r="A25" s="888"/>
      <c r="B25" s="892" t="s">
        <v>153</v>
      </c>
      <c r="C25" s="893"/>
      <c r="D25" s="893"/>
      <c r="E25" s="894"/>
      <c r="F25" s="889"/>
      <c r="G25" s="890"/>
      <c r="H25" s="890"/>
      <c r="I25" s="891"/>
      <c r="K25" s="37" t="s">
        <v>113</v>
      </c>
      <c r="L25" s="39"/>
      <c r="M25" s="35"/>
      <c r="N25" s="38" t="s">
        <v>114</v>
      </c>
      <c r="O25" s="39"/>
      <c r="P25" s="39"/>
      <c r="Q25" s="39"/>
      <c r="R25" s="39"/>
      <c r="S25" s="39"/>
      <c r="T25" s="39"/>
      <c r="U25" s="39"/>
      <c r="V25" s="35"/>
    </row>
    <row r="26" spans="1:22" ht="16.5" customHeight="1">
      <c r="A26" s="888"/>
      <c r="B26" s="892"/>
      <c r="C26" s="893"/>
      <c r="D26" s="893"/>
      <c r="E26" s="894"/>
      <c r="F26" s="852" t="s">
        <v>184</v>
      </c>
      <c r="G26" s="869"/>
      <c r="H26" s="869"/>
      <c r="I26" s="870"/>
      <c r="K26" s="37" t="s">
        <v>115</v>
      </c>
      <c r="L26" s="39"/>
      <c r="M26" s="35"/>
      <c r="N26" s="38" t="s">
        <v>166</v>
      </c>
      <c r="O26" s="39"/>
      <c r="P26" s="39"/>
      <c r="Q26" s="39"/>
      <c r="R26" s="39"/>
      <c r="S26" s="39"/>
      <c r="T26" s="39"/>
      <c r="U26" s="39"/>
      <c r="V26" s="35"/>
    </row>
    <row r="27" spans="1:22" ht="16.5" customHeight="1">
      <c r="A27" s="888"/>
      <c r="B27" s="892" t="s">
        <v>161</v>
      </c>
      <c r="C27" s="893"/>
      <c r="D27" s="893"/>
      <c r="E27" s="894"/>
      <c r="F27" s="852"/>
      <c r="G27" s="869"/>
      <c r="H27" s="869"/>
      <c r="I27" s="870"/>
      <c r="K27" s="37" t="s">
        <v>116</v>
      </c>
      <c r="L27" s="39"/>
      <c r="M27" s="35"/>
      <c r="N27" s="38" t="s">
        <v>117</v>
      </c>
      <c r="O27" s="39"/>
      <c r="P27" s="39"/>
      <c r="Q27" s="39"/>
      <c r="R27" s="39"/>
      <c r="S27" s="39"/>
      <c r="T27" s="39"/>
      <c r="U27" s="39"/>
      <c r="V27" s="35"/>
    </row>
    <row r="28" spans="1:22" ht="16.5" customHeight="1">
      <c r="A28" s="888"/>
      <c r="B28" s="892"/>
      <c r="C28" s="893"/>
      <c r="D28" s="893"/>
      <c r="E28" s="894"/>
      <c r="F28" s="852"/>
      <c r="G28" s="869"/>
      <c r="H28" s="869"/>
      <c r="I28" s="870"/>
      <c r="K28" s="38" t="s">
        <v>118</v>
      </c>
      <c r="L28" s="39"/>
      <c r="M28" s="35"/>
      <c r="N28" s="38" t="s">
        <v>185</v>
      </c>
      <c r="O28" s="39"/>
      <c r="P28" s="39"/>
      <c r="Q28" s="39"/>
      <c r="R28" s="39"/>
      <c r="S28" s="39"/>
      <c r="T28" s="39"/>
      <c r="U28" s="39"/>
      <c r="V28" s="35"/>
    </row>
    <row r="29" spans="1:22" ht="16.5" customHeight="1">
      <c r="A29" s="888"/>
      <c r="B29" s="892"/>
      <c r="C29" s="893"/>
      <c r="D29" s="893"/>
      <c r="E29" s="894"/>
      <c r="F29" s="852"/>
      <c r="G29" s="869"/>
      <c r="H29" s="869"/>
      <c r="I29" s="870"/>
      <c r="K29" s="37" t="s">
        <v>119</v>
      </c>
      <c r="L29" s="39"/>
      <c r="M29" s="35"/>
      <c r="N29" s="38" t="s">
        <v>120</v>
      </c>
      <c r="O29" s="39"/>
      <c r="P29" s="39"/>
      <c r="Q29" s="39"/>
      <c r="R29" s="39"/>
      <c r="S29" s="39"/>
      <c r="T29" s="39"/>
      <c r="U29" s="39"/>
      <c r="V29" s="35"/>
    </row>
    <row r="30" spans="1:22" ht="16.5" customHeight="1">
      <c r="A30" s="888"/>
      <c r="B30" s="892"/>
      <c r="C30" s="893"/>
      <c r="D30" s="893"/>
      <c r="E30" s="894"/>
      <c r="F30" s="852"/>
      <c r="G30" s="869"/>
      <c r="H30" s="869"/>
      <c r="I30" s="870"/>
      <c r="K30" s="38" t="s">
        <v>121</v>
      </c>
      <c r="L30" s="39"/>
      <c r="M30" s="35"/>
      <c r="N30" s="38" t="s">
        <v>122</v>
      </c>
      <c r="O30" s="39"/>
      <c r="P30" s="39"/>
      <c r="Q30" s="39"/>
      <c r="R30" s="39"/>
      <c r="S30" s="39"/>
      <c r="T30" s="39"/>
      <c r="U30" s="39"/>
      <c r="V30" s="35"/>
    </row>
    <row r="31" spans="1:22" ht="16.5" customHeight="1">
      <c r="A31" s="32"/>
      <c r="B31" s="892"/>
      <c r="C31" s="893"/>
      <c r="D31" s="893"/>
      <c r="E31" s="894"/>
      <c r="F31" s="852" t="s">
        <v>155</v>
      </c>
      <c r="G31" s="869"/>
      <c r="H31" s="869"/>
      <c r="I31" s="870"/>
      <c r="K31" s="37" t="s">
        <v>186</v>
      </c>
      <c r="L31" s="39"/>
      <c r="M31" s="35"/>
      <c r="N31" s="38" t="s">
        <v>123</v>
      </c>
      <c r="O31" s="39"/>
      <c r="P31" s="39"/>
      <c r="Q31" s="39"/>
      <c r="R31" s="39"/>
      <c r="S31" s="39"/>
      <c r="T31" s="39"/>
      <c r="U31" s="39"/>
      <c r="V31" s="35"/>
    </row>
    <row r="32" spans="1:22" ht="16.5" customHeight="1">
      <c r="A32" s="33"/>
      <c r="B32" s="44"/>
      <c r="C32" s="45"/>
      <c r="D32" s="45"/>
      <c r="E32" s="46"/>
      <c r="F32" s="885"/>
      <c r="G32" s="886"/>
      <c r="H32" s="886"/>
      <c r="I32" s="887"/>
      <c r="K32" s="38" t="s">
        <v>124</v>
      </c>
      <c r="L32" s="39"/>
      <c r="M32" s="35"/>
      <c r="N32" s="38" t="s">
        <v>125</v>
      </c>
      <c r="O32" s="39"/>
      <c r="P32" s="39"/>
      <c r="Q32" s="39"/>
      <c r="R32" s="39"/>
      <c r="S32" s="39"/>
      <c r="T32" s="39"/>
      <c r="U32" s="39"/>
      <c r="V32" s="35"/>
    </row>
    <row r="33" spans="1:22" ht="16.5" customHeight="1">
      <c r="A33" s="861" t="s">
        <v>157</v>
      </c>
      <c r="B33" s="814" t="s">
        <v>156</v>
      </c>
      <c r="C33" s="815"/>
      <c r="D33" s="815"/>
      <c r="E33" s="816"/>
      <c r="F33" s="863" t="s">
        <v>187</v>
      </c>
      <c r="G33" s="864"/>
      <c r="H33" s="864"/>
      <c r="I33" s="865"/>
      <c r="K33" s="37" t="s">
        <v>126</v>
      </c>
      <c r="L33" s="39"/>
      <c r="M33" s="35"/>
      <c r="N33" s="38" t="s">
        <v>127</v>
      </c>
      <c r="O33" s="39"/>
      <c r="P33" s="39"/>
      <c r="Q33" s="39"/>
      <c r="R33" s="39"/>
      <c r="S33" s="39"/>
      <c r="T33" s="39"/>
      <c r="U33" s="39"/>
      <c r="V33" s="35"/>
    </row>
    <row r="34" spans="1:22" ht="16.5" customHeight="1">
      <c r="A34" s="862"/>
      <c r="B34" s="26"/>
      <c r="C34" s="27"/>
      <c r="D34" s="27"/>
      <c r="E34" s="28"/>
      <c r="F34" s="866"/>
      <c r="G34" s="867"/>
      <c r="H34" s="867"/>
      <c r="I34" s="868"/>
      <c r="K34" s="871" t="s">
        <v>128</v>
      </c>
      <c r="L34" s="871"/>
      <c r="M34" s="871"/>
      <c r="N34" s="871" t="s">
        <v>129</v>
      </c>
      <c r="O34" s="871"/>
      <c r="P34" s="871"/>
      <c r="Q34" s="871"/>
      <c r="R34" s="871"/>
      <c r="S34" s="871"/>
      <c r="T34" s="871"/>
      <c r="U34" s="871"/>
      <c r="V34" s="871"/>
    </row>
    <row r="35" spans="1:22" ht="16.5" customHeight="1">
      <c r="A35" s="862"/>
      <c r="B35" s="26"/>
      <c r="C35" s="27"/>
      <c r="D35" s="27"/>
      <c r="E35" s="28"/>
      <c r="F35" s="866"/>
      <c r="G35" s="867"/>
      <c r="H35" s="867"/>
      <c r="I35" s="868"/>
      <c r="K35" s="872"/>
      <c r="L35" s="872"/>
      <c r="M35" s="872"/>
      <c r="N35" s="872"/>
      <c r="O35" s="872"/>
      <c r="P35" s="872"/>
      <c r="Q35" s="872"/>
      <c r="R35" s="872"/>
      <c r="S35" s="872"/>
      <c r="T35" s="872"/>
      <c r="U35" s="872"/>
      <c r="V35" s="872"/>
    </row>
    <row r="36" spans="1:22" ht="16.5" customHeight="1">
      <c r="A36" s="862"/>
      <c r="B36" s="26"/>
      <c r="C36" s="27"/>
      <c r="D36" s="27"/>
      <c r="E36" s="28"/>
      <c r="F36" s="866"/>
      <c r="G36" s="867"/>
      <c r="H36" s="867"/>
      <c r="I36" s="868"/>
      <c r="K36" s="873" t="s">
        <v>188</v>
      </c>
      <c r="L36" s="873"/>
      <c r="M36" s="873"/>
      <c r="N36" s="42"/>
      <c r="O36" s="42"/>
      <c r="P36" s="42"/>
      <c r="Q36" s="42"/>
      <c r="R36" s="42"/>
      <c r="S36" s="42"/>
      <c r="T36" s="42"/>
      <c r="U36" s="42"/>
      <c r="V36" s="42"/>
    </row>
    <row r="37" spans="1:22" ht="16.5" customHeight="1">
      <c r="A37" s="862"/>
      <c r="B37" s="26"/>
      <c r="C37" s="27"/>
      <c r="D37" s="27"/>
      <c r="E37" s="28"/>
      <c r="F37" s="852" t="s">
        <v>189</v>
      </c>
      <c r="G37" s="869"/>
      <c r="H37" s="869"/>
      <c r="I37" s="870"/>
      <c r="K37" s="874"/>
      <c r="L37" s="874"/>
      <c r="M37" s="874"/>
      <c r="N37" s="875"/>
      <c r="O37" s="875"/>
      <c r="P37" s="875"/>
      <c r="Q37" s="875"/>
      <c r="R37" s="875"/>
      <c r="S37" s="875"/>
      <c r="T37" s="875"/>
      <c r="U37" s="875"/>
      <c r="V37" s="875"/>
    </row>
    <row r="38" spans="1:22" ht="16.5" customHeight="1">
      <c r="A38" s="862"/>
      <c r="B38" s="26"/>
      <c r="C38" s="27"/>
      <c r="D38" s="27"/>
      <c r="E38" s="28"/>
      <c r="F38" s="852" t="s">
        <v>194</v>
      </c>
      <c r="G38" s="869"/>
      <c r="H38" s="869"/>
      <c r="I38" s="870"/>
      <c r="K38" s="880" t="s">
        <v>169</v>
      </c>
      <c r="L38" s="881"/>
      <c r="M38" s="882"/>
      <c r="N38" s="876" t="s">
        <v>96</v>
      </c>
      <c r="O38" s="877"/>
      <c r="P38" s="877"/>
      <c r="Q38" s="877"/>
      <c r="R38" s="877"/>
      <c r="S38" s="877"/>
      <c r="T38" s="877"/>
      <c r="U38" s="878"/>
      <c r="V38" s="879"/>
    </row>
    <row r="39" spans="1:22" ht="16.5" customHeight="1">
      <c r="A39" s="862"/>
      <c r="B39" s="26"/>
      <c r="C39" s="27"/>
      <c r="D39" s="27"/>
      <c r="E39" s="28"/>
      <c r="F39" s="852"/>
      <c r="G39" s="869"/>
      <c r="H39" s="869"/>
      <c r="I39" s="870"/>
      <c r="K39" s="37" t="s">
        <v>168</v>
      </c>
      <c r="L39" s="39"/>
      <c r="M39" s="35"/>
      <c r="N39" s="38" t="s">
        <v>130</v>
      </c>
      <c r="O39" s="39"/>
      <c r="P39" s="39"/>
      <c r="Q39" s="39"/>
      <c r="R39" s="39"/>
      <c r="S39" s="39"/>
      <c r="T39" s="39"/>
      <c r="U39" s="39"/>
      <c r="V39" s="35"/>
    </row>
    <row r="40" spans="1:22" ht="16.5" customHeight="1">
      <c r="A40" s="845" t="s">
        <v>131</v>
      </c>
      <c r="B40" s="814" t="s">
        <v>156</v>
      </c>
      <c r="C40" s="815"/>
      <c r="D40" s="815"/>
      <c r="E40" s="816"/>
      <c r="F40" s="846" t="s">
        <v>149</v>
      </c>
      <c r="G40" s="847"/>
      <c r="H40" s="847"/>
      <c r="I40" s="848"/>
      <c r="K40" s="37" t="s">
        <v>132</v>
      </c>
      <c r="L40" s="39"/>
      <c r="M40" s="35"/>
      <c r="N40" s="38" t="s">
        <v>133</v>
      </c>
      <c r="O40" s="39"/>
      <c r="P40" s="39"/>
      <c r="Q40" s="39"/>
      <c r="R40" s="39"/>
      <c r="S40" s="39"/>
      <c r="T40" s="39"/>
      <c r="U40" s="39"/>
      <c r="V40" s="35"/>
    </row>
    <row r="41" spans="1:22" ht="16.5" customHeight="1">
      <c r="A41" s="812"/>
      <c r="B41" s="26"/>
      <c r="C41" s="27"/>
      <c r="D41" s="27"/>
      <c r="E41" s="28"/>
      <c r="F41" s="849"/>
      <c r="G41" s="850"/>
      <c r="H41" s="850"/>
      <c r="I41" s="851"/>
      <c r="K41" s="37" t="s">
        <v>134</v>
      </c>
      <c r="L41" s="39"/>
      <c r="M41" s="35"/>
      <c r="N41" s="38" t="s">
        <v>135</v>
      </c>
      <c r="O41" s="39"/>
      <c r="P41" s="39"/>
      <c r="Q41" s="39"/>
      <c r="R41" s="39"/>
      <c r="S41" s="39"/>
      <c r="T41" s="39"/>
      <c r="U41" s="39"/>
      <c r="V41" s="35"/>
    </row>
    <row r="42" spans="1:22" ht="16.5" customHeight="1">
      <c r="A42" s="812"/>
      <c r="B42" s="26"/>
      <c r="C42" s="27"/>
      <c r="D42" s="27"/>
      <c r="E42" s="28"/>
      <c r="F42" s="849"/>
      <c r="G42" s="850"/>
      <c r="H42" s="850"/>
      <c r="I42" s="851"/>
      <c r="K42" s="37" t="s">
        <v>136</v>
      </c>
      <c r="L42" s="39"/>
      <c r="M42" s="35"/>
      <c r="N42" s="38" t="s">
        <v>190</v>
      </c>
      <c r="O42" s="39"/>
      <c r="P42" s="39"/>
      <c r="Q42" s="39"/>
      <c r="R42" s="39"/>
      <c r="S42" s="39"/>
      <c r="T42" s="39"/>
      <c r="U42" s="39"/>
      <c r="V42" s="35"/>
    </row>
    <row r="43" spans="1:22" ht="16.5" customHeight="1">
      <c r="A43" s="812"/>
      <c r="B43" s="26"/>
      <c r="C43" s="27"/>
      <c r="D43" s="27"/>
      <c r="E43" s="28"/>
      <c r="F43" s="852" t="s">
        <v>191</v>
      </c>
      <c r="G43" s="853"/>
      <c r="H43" s="853"/>
      <c r="I43" s="854"/>
      <c r="K43" s="38" t="s">
        <v>137</v>
      </c>
      <c r="L43" s="39"/>
      <c r="M43" s="35"/>
      <c r="N43" s="38" t="s">
        <v>138</v>
      </c>
      <c r="O43" s="39"/>
      <c r="P43" s="39"/>
      <c r="Q43" s="39"/>
      <c r="R43" s="39"/>
      <c r="S43" s="39"/>
      <c r="T43" s="39"/>
      <c r="U43" s="39"/>
      <c r="V43" s="35"/>
    </row>
    <row r="44" spans="1:22" ht="16.5" customHeight="1">
      <c r="A44" s="812"/>
      <c r="B44" s="26"/>
      <c r="C44" s="27"/>
      <c r="D44" s="27"/>
      <c r="E44" s="28"/>
      <c r="F44" s="855" t="s">
        <v>195</v>
      </c>
      <c r="G44" s="856"/>
      <c r="H44" s="856"/>
      <c r="I44" s="857"/>
      <c r="K44" s="37" t="s">
        <v>139</v>
      </c>
      <c r="L44" s="39"/>
      <c r="M44" s="35"/>
      <c r="N44" s="38" t="s">
        <v>135</v>
      </c>
      <c r="O44" s="39"/>
      <c r="P44" s="39"/>
      <c r="Q44" s="39"/>
      <c r="R44" s="39"/>
      <c r="S44" s="39"/>
      <c r="T44" s="39"/>
      <c r="U44" s="39"/>
      <c r="V44" s="35"/>
    </row>
    <row r="45" spans="1:22" ht="16.5" customHeight="1">
      <c r="A45" s="813"/>
      <c r="B45" s="29"/>
      <c r="C45" s="30"/>
      <c r="D45" s="30"/>
      <c r="E45" s="31"/>
      <c r="F45" s="858"/>
      <c r="G45" s="859"/>
      <c r="H45" s="859"/>
      <c r="I45" s="860"/>
      <c r="K45" s="38" t="s">
        <v>140</v>
      </c>
      <c r="L45" s="39"/>
      <c r="M45" s="35"/>
      <c r="N45" s="38" t="s">
        <v>141</v>
      </c>
      <c r="O45" s="39"/>
      <c r="P45" s="39"/>
      <c r="Q45" s="39"/>
      <c r="R45" s="39"/>
      <c r="S45" s="39"/>
      <c r="T45" s="39"/>
      <c r="U45" s="39"/>
      <c r="V45" s="35"/>
    </row>
    <row r="46" spans="1:22" ht="16.5" customHeight="1">
      <c r="A46" s="812" t="s">
        <v>192</v>
      </c>
      <c r="B46" s="814" t="s">
        <v>156</v>
      </c>
      <c r="C46" s="815"/>
      <c r="D46" s="815"/>
      <c r="E46" s="816"/>
      <c r="F46" s="817" t="s">
        <v>158</v>
      </c>
      <c r="G46" s="818"/>
      <c r="H46" s="818"/>
      <c r="I46" s="819"/>
      <c r="K46" s="37" t="s">
        <v>142</v>
      </c>
      <c r="L46" s="39"/>
      <c r="M46" s="35"/>
      <c r="N46" s="38" t="s">
        <v>143</v>
      </c>
      <c r="O46" s="39"/>
      <c r="P46" s="39"/>
      <c r="Q46" s="39"/>
      <c r="R46" s="39"/>
      <c r="S46" s="39"/>
      <c r="T46" s="39"/>
      <c r="U46" s="39"/>
      <c r="V46" s="35"/>
    </row>
    <row r="47" spans="1:22" ht="16.5" customHeight="1">
      <c r="A47" s="812"/>
      <c r="B47" s="26"/>
      <c r="C47" s="27"/>
      <c r="D47" s="27"/>
      <c r="E47" s="28"/>
      <c r="F47" s="820"/>
      <c r="G47" s="821"/>
      <c r="H47" s="821"/>
      <c r="I47" s="822"/>
      <c r="K47" s="823" t="s">
        <v>170</v>
      </c>
      <c r="L47" s="824"/>
      <c r="M47" s="825"/>
      <c r="N47" s="38" t="s">
        <v>144</v>
      </c>
      <c r="O47" s="39"/>
      <c r="P47" s="39"/>
      <c r="Q47" s="39"/>
      <c r="R47" s="39"/>
      <c r="S47" s="39"/>
      <c r="T47" s="39"/>
      <c r="U47" s="39"/>
      <c r="V47" s="35"/>
    </row>
    <row r="48" spans="1:22" ht="16.5" customHeight="1">
      <c r="A48" s="813"/>
      <c r="B48" s="29"/>
      <c r="C48" s="30"/>
      <c r="D48" s="30"/>
      <c r="E48" s="31"/>
      <c r="F48" s="54"/>
      <c r="G48" s="55"/>
      <c r="H48" s="55"/>
      <c r="I48" s="56"/>
      <c r="K48" s="826" t="s">
        <v>171</v>
      </c>
      <c r="L48" s="827"/>
      <c r="M48" s="828"/>
      <c r="N48" s="826" t="s">
        <v>167</v>
      </c>
      <c r="O48" s="832"/>
      <c r="P48" s="832"/>
      <c r="Q48" s="832"/>
      <c r="R48" s="832"/>
      <c r="S48" s="832"/>
      <c r="T48" s="832"/>
      <c r="U48" s="832"/>
      <c r="V48" s="833"/>
    </row>
    <row r="49" spans="1:22" ht="16.5" customHeight="1">
      <c r="A49" s="837" t="s">
        <v>193</v>
      </c>
      <c r="B49" s="814" t="s">
        <v>156</v>
      </c>
      <c r="C49" s="815"/>
      <c r="D49" s="815"/>
      <c r="E49" s="816"/>
      <c r="F49" s="817" t="s">
        <v>232</v>
      </c>
      <c r="G49" s="818"/>
      <c r="H49" s="818"/>
      <c r="I49" s="819"/>
      <c r="K49" s="829"/>
      <c r="L49" s="830"/>
      <c r="M49" s="831"/>
      <c r="N49" s="834"/>
      <c r="O49" s="835"/>
      <c r="P49" s="835"/>
      <c r="Q49" s="835"/>
      <c r="R49" s="835"/>
      <c r="S49" s="835"/>
      <c r="T49" s="835"/>
      <c r="U49" s="835"/>
      <c r="V49" s="836"/>
    </row>
    <row r="50" spans="1:22" ht="16.5" customHeight="1">
      <c r="A50" s="838"/>
      <c r="B50" s="26"/>
      <c r="C50" s="27"/>
      <c r="D50" s="27"/>
      <c r="E50" s="28"/>
      <c r="F50" s="820"/>
      <c r="G50" s="821"/>
      <c r="H50" s="821"/>
      <c r="I50" s="822"/>
      <c r="K50" s="43" t="s">
        <v>126</v>
      </c>
      <c r="L50" s="50"/>
      <c r="M50" s="51"/>
      <c r="N50" s="38" t="s">
        <v>145</v>
      </c>
      <c r="O50" s="39"/>
      <c r="P50" s="39"/>
      <c r="Q50" s="39"/>
      <c r="R50" s="39"/>
      <c r="S50" s="39"/>
      <c r="T50" s="39"/>
      <c r="U50" s="39"/>
      <c r="V50" s="35"/>
    </row>
    <row r="51" spans="1:22" ht="16.5" customHeight="1">
      <c r="A51" s="838"/>
      <c r="B51" s="26"/>
      <c r="C51" s="27"/>
      <c r="D51" s="27"/>
      <c r="E51" s="28"/>
      <c r="F51" s="820"/>
      <c r="G51" s="821"/>
      <c r="H51" s="821"/>
      <c r="I51" s="822"/>
      <c r="K51" s="843" t="s">
        <v>146</v>
      </c>
      <c r="L51" s="50"/>
      <c r="M51" s="51"/>
      <c r="N51" s="806" t="s">
        <v>147</v>
      </c>
      <c r="O51" s="807"/>
      <c r="P51" s="807"/>
      <c r="Q51" s="807"/>
      <c r="R51" s="807"/>
      <c r="S51" s="807"/>
      <c r="T51" s="807"/>
      <c r="U51" s="807"/>
      <c r="V51" s="808"/>
    </row>
    <row r="52" spans="1:22" ht="16.5" customHeight="1">
      <c r="A52" s="839"/>
      <c r="B52" s="29"/>
      <c r="C52" s="30"/>
      <c r="D52" s="30"/>
      <c r="E52" s="31"/>
      <c r="F52" s="840"/>
      <c r="G52" s="841"/>
      <c r="H52" s="841"/>
      <c r="I52" s="842"/>
      <c r="K52" s="844"/>
      <c r="L52" s="52"/>
      <c r="M52" s="53"/>
      <c r="N52" s="809"/>
      <c r="O52" s="810"/>
      <c r="P52" s="810"/>
      <c r="Q52" s="810"/>
      <c r="R52" s="810"/>
      <c r="S52" s="810"/>
      <c r="T52" s="810"/>
      <c r="U52" s="810"/>
      <c r="V52" s="811"/>
    </row>
  </sheetData>
  <sheetProtection sheet="1" objects="1" scenarios="1"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669B-061C-4B64-A0C7-F1AAE51E1D2A}">
  <sheetPr>
    <pageSetUpPr fitToPage="1"/>
  </sheetPr>
  <dimension ref="B1:CH69"/>
  <sheetViews>
    <sheetView showGridLines="0" showZeros="0" view="pageBreakPreview" zoomScaleNormal="100" zoomScaleSheetLayoutView="100" workbookViewId="0"/>
  </sheetViews>
  <sheetFormatPr defaultRowHeight="13.5"/>
  <cols>
    <col min="1" max="1" width="4.75" style="1" customWidth="1"/>
    <col min="2" max="2" width="3.75" style="1" customWidth="1"/>
    <col min="3" max="3" width="6" style="1" customWidth="1"/>
    <col min="4" max="6" width="2.5" style="1" customWidth="1"/>
    <col min="7" max="7" width="2" style="1" customWidth="1"/>
    <col min="8" max="8" width="1.125" style="1" customWidth="1"/>
    <col min="9" max="9" width="1" style="1" customWidth="1"/>
    <col min="10" max="10" width="2" style="1" customWidth="1"/>
    <col min="11" max="11" width="0.625" style="1" customWidth="1"/>
    <col min="12" max="12" width="1.25" style="1" customWidth="1"/>
    <col min="13" max="13" width="1.875" style="1" customWidth="1"/>
    <col min="14" max="14" width="2" style="1" customWidth="1"/>
    <col min="15" max="15" width="1.875" style="1" customWidth="1"/>
    <col min="16" max="18" width="2" style="1" customWidth="1"/>
    <col min="19" max="19" width="1.875" style="1" customWidth="1"/>
    <col min="20" max="20" width="0.875" style="1" customWidth="1"/>
    <col min="21" max="21" width="1" style="1" customWidth="1"/>
    <col min="22" max="22" width="2" style="1" customWidth="1"/>
    <col min="23" max="24" width="1.875" style="1" customWidth="1"/>
    <col min="25" max="25" width="7.375" style="1" customWidth="1"/>
    <col min="26" max="26" width="5" style="1" customWidth="1"/>
    <col min="27" max="27" width="2.875" style="1" customWidth="1"/>
    <col min="28" max="28" width="2.125" style="1" customWidth="1"/>
    <col min="29" max="29" width="4.375" style="1" customWidth="1"/>
    <col min="30" max="30" width="2.625" style="1" customWidth="1"/>
    <col min="31" max="31" width="7.25" style="1" customWidth="1"/>
    <col min="32" max="32" width="1.5" style="1" customWidth="1"/>
    <col min="33" max="33" width="1.625" style="1" customWidth="1"/>
    <col min="34" max="34" width="1.25" style="1" customWidth="1"/>
    <col min="35" max="35" width="0.625" style="1" customWidth="1"/>
    <col min="36" max="36" width="5.5" style="1" customWidth="1"/>
    <col min="37" max="37" width="6.375" style="1" customWidth="1"/>
    <col min="38" max="39" width="0.5" style="1" customWidth="1"/>
    <col min="40" max="40" width="1" style="1" customWidth="1"/>
    <col min="41" max="41" width="0.5" style="1" customWidth="1"/>
    <col min="42" max="42" width="4.625" style="1" customWidth="1"/>
    <col min="43" max="43" width="0.5" style="1" customWidth="1"/>
    <col min="44" max="44" width="0.625" style="1" customWidth="1"/>
    <col min="45" max="45" width="4.5" style="1" customWidth="1"/>
    <col min="46" max="46" width="2.125" style="1" customWidth="1"/>
    <col min="47" max="47" width="1.875" style="1" customWidth="1"/>
    <col min="48" max="48" width="0.625" style="1" customWidth="1"/>
    <col min="49" max="49" width="3.875" style="1" customWidth="1"/>
    <col min="50" max="50" width="0.5" style="1" customWidth="1"/>
    <col min="51" max="51" width="3" style="1" customWidth="1"/>
    <col min="52" max="52" width="1.625" style="1" customWidth="1"/>
    <col min="53" max="53" width="0.375" style="1" customWidth="1"/>
    <col min="54" max="54" width="1.625" style="1" customWidth="1"/>
    <col min="55" max="55" width="7.5" style="1" customWidth="1"/>
    <col min="56" max="56" width="1.875" style="1" customWidth="1"/>
    <col min="57" max="57" width="1" style="1" customWidth="1"/>
    <col min="58" max="58" width="2" style="1" customWidth="1"/>
    <col min="59" max="59" width="1.375" style="1" customWidth="1"/>
    <col min="60" max="60" width="0.875" style="1" customWidth="1"/>
    <col min="61" max="61" width="0.375" style="1" customWidth="1"/>
    <col min="62" max="62" width="2" style="1" customWidth="1"/>
    <col min="63" max="63" width="0.5" style="1" customWidth="1"/>
    <col min="64" max="64" width="0.625" style="1" customWidth="1"/>
    <col min="65" max="65" width="6.125" style="1" customWidth="1"/>
    <col min="66" max="66" width="1.625" style="1" customWidth="1"/>
    <col min="67" max="67" width="0.375" style="1" customWidth="1"/>
    <col min="68" max="68" width="1.625" style="1" customWidth="1"/>
    <col min="69" max="69" width="0.25" style="1" customWidth="1"/>
    <col min="70" max="70" width="0.625" style="1" customWidth="1"/>
    <col min="71" max="71" width="1.25" style="1" customWidth="1"/>
    <col min="72" max="72" width="2" style="1" customWidth="1"/>
    <col min="73" max="73" width="0.375" style="1" customWidth="1"/>
    <col min="74" max="74" width="0.75" style="1" customWidth="1"/>
    <col min="75" max="75" width="1.25" style="1" customWidth="1"/>
    <col min="76" max="76" width="2.375" style="1" customWidth="1"/>
    <col min="77" max="79" width="0.375" style="1" customWidth="1"/>
    <col min="80" max="80" width="1.5" style="1" customWidth="1"/>
    <col min="81" max="81" width="3.25" style="1" customWidth="1"/>
    <col min="82" max="82" width="1.875" style="1" customWidth="1"/>
    <col min="83" max="83" width="8.25" style="1" customWidth="1"/>
    <col min="84" max="84" width="0.5" style="1" customWidth="1"/>
    <col min="85" max="85" width="9.5" style="1" customWidth="1"/>
    <col min="86" max="16384" width="9" style="1"/>
  </cols>
  <sheetData>
    <row r="1" spans="3:85" ht="24.75" customHeight="1"/>
    <row r="3" spans="3:85" ht="11.25" customHeight="1"/>
    <row r="4" spans="3:85" ht="3" customHeight="1">
      <c r="C4" s="160"/>
      <c r="D4" s="160"/>
      <c r="E4" s="160"/>
      <c r="F4" s="160"/>
      <c r="G4" s="160"/>
      <c r="H4" s="160"/>
      <c r="I4" s="160"/>
      <c r="J4" s="160"/>
      <c r="K4" s="160"/>
      <c r="L4" s="160"/>
      <c r="M4" s="160"/>
      <c r="N4" s="160"/>
      <c r="O4" s="160"/>
      <c r="P4" s="160"/>
      <c r="Q4" s="160"/>
      <c r="R4" s="160"/>
      <c r="S4" s="160"/>
      <c r="T4" s="160"/>
      <c r="U4" s="160"/>
      <c r="V4" s="160"/>
      <c r="W4" s="160"/>
      <c r="X4" s="160"/>
      <c r="Y4" s="160"/>
      <c r="Z4" s="238" t="s">
        <v>1</v>
      </c>
      <c r="AA4" s="238"/>
      <c r="AB4" s="238"/>
      <c r="AC4" s="238"/>
      <c r="AD4" s="238"/>
      <c r="AE4" s="238"/>
      <c r="AF4" s="238"/>
      <c r="AG4" s="238"/>
      <c r="AH4" s="238"/>
      <c r="AI4" s="238"/>
      <c r="AJ4" s="238"/>
      <c r="AK4" s="238"/>
      <c r="AL4" s="238"/>
      <c r="AM4" s="238"/>
      <c r="AN4" s="238"/>
      <c r="AO4" s="238"/>
      <c r="AP4" s="238"/>
      <c r="AQ4" s="238"/>
      <c r="AR4" s="201" t="s">
        <v>228</v>
      </c>
      <c r="AS4" s="201"/>
      <c r="AT4" s="201"/>
      <c r="AU4" s="201"/>
      <c r="AV4" s="201"/>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row>
    <row r="5" spans="3:85" ht="14.25" customHeight="1">
      <c r="C5" s="283" t="s">
        <v>0</v>
      </c>
      <c r="D5" s="283"/>
      <c r="E5" s="283"/>
      <c r="F5" s="283"/>
      <c r="G5" s="283"/>
      <c r="H5" s="283"/>
      <c r="I5" s="283"/>
      <c r="J5" s="283"/>
      <c r="K5" s="160"/>
      <c r="L5" s="160"/>
      <c r="M5" s="160"/>
      <c r="N5" s="160"/>
      <c r="O5" s="160"/>
      <c r="P5" s="160"/>
      <c r="Q5" s="160"/>
      <c r="R5" s="160"/>
      <c r="S5" s="160"/>
      <c r="T5" s="160"/>
      <c r="U5" s="160"/>
      <c r="V5" s="160"/>
      <c r="W5" s="160"/>
      <c r="X5" s="160"/>
      <c r="Y5" s="160"/>
      <c r="Z5" s="238"/>
      <c r="AA5" s="238"/>
      <c r="AB5" s="238"/>
      <c r="AC5" s="238"/>
      <c r="AD5" s="238"/>
      <c r="AE5" s="238"/>
      <c r="AF5" s="238"/>
      <c r="AG5" s="238"/>
      <c r="AH5" s="238"/>
      <c r="AI5" s="238"/>
      <c r="AJ5" s="238"/>
      <c r="AK5" s="238"/>
      <c r="AL5" s="238"/>
      <c r="AM5" s="238"/>
      <c r="AN5" s="238"/>
      <c r="AO5" s="238"/>
      <c r="AP5" s="238"/>
      <c r="AQ5" s="238"/>
      <c r="AR5" s="201"/>
      <c r="AS5" s="201"/>
      <c r="AT5" s="201"/>
      <c r="AU5" s="201"/>
      <c r="AV5" s="201"/>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row>
    <row r="6" spans="3:85" ht="6" customHeight="1" thickBot="1">
      <c r="C6" s="160"/>
      <c r="D6" s="160"/>
      <c r="E6" s="160"/>
      <c r="F6" s="160"/>
      <c r="G6" s="160"/>
      <c r="H6" s="160"/>
      <c r="I6" s="160"/>
      <c r="J6" s="160"/>
      <c r="K6" s="160"/>
      <c r="L6" s="160"/>
      <c r="M6" s="160"/>
      <c r="N6" s="160"/>
      <c r="O6" s="160"/>
      <c r="P6" s="160"/>
      <c r="Q6" s="160"/>
      <c r="R6" s="160"/>
      <c r="S6" s="160"/>
      <c r="T6" s="160"/>
      <c r="U6" s="160"/>
      <c r="V6" s="160"/>
      <c r="W6" s="160"/>
      <c r="X6" s="160"/>
      <c r="Y6" s="160"/>
      <c r="Z6" s="238"/>
      <c r="AA6" s="238"/>
      <c r="AB6" s="238"/>
      <c r="AC6" s="238"/>
      <c r="AD6" s="238"/>
      <c r="AE6" s="238"/>
      <c r="AF6" s="238"/>
      <c r="AG6" s="238"/>
      <c r="AH6" s="238"/>
      <c r="AI6" s="238"/>
      <c r="AJ6" s="238"/>
      <c r="AK6" s="238"/>
      <c r="AL6" s="238"/>
      <c r="AM6" s="238"/>
      <c r="AN6" s="238"/>
      <c r="AO6" s="238"/>
      <c r="AP6" s="238"/>
      <c r="AQ6" s="238"/>
      <c r="AR6" s="201"/>
      <c r="AS6" s="201"/>
      <c r="AT6" s="201"/>
      <c r="AU6" s="201"/>
      <c r="AV6" s="201"/>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row>
    <row r="7" spans="3:85" ht="13.5" customHeight="1" thickBot="1">
      <c r="C7" s="8" t="s">
        <v>38</v>
      </c>
      <c r="D7" s="13"/>
      <c r="E7" s="13"/>
      <c r="F7" s="221" t="s">
        <v>3</v>
      </c>
      <c r="G7" s="223"/>
      <c r="H7" s="217" t="s">
        <v>4</v>
      </c>
      <c r="I7" s="218"/>
      <c r="J7" s="221" t="s">
        <v>5</v>
      </c>
      <c r="K7" s="222"/>
      <c r="L7" s="223"/>
      <c r="M7" s="246" t="s">
        <v>6</v>
      </c>
      <c r="N7" s="247"/>
      <c r="O7" s="247"/>
      <c r="P7" s="247"/>
      <c r="Q7" s="247"/>
      <c r="R7" s="248"/>
      <c r="S7" s="221" t="s">
        <v>7</v>
      </c>
      <c r="T7" s="222"/>
      <c r="U7" s="222"/>
      <c r="V7" s="223"/>
      <c r="W7" s="233" t="s">
        <v>39</v>
      </c>
      <c r="X7" s="209"/>
      <c r="Y7" s="956" t="s">
        <v>10</v>
      </c>
      <c r="Z7" s="957"/>
      <c r="AA7" s="960" t="s">
        <v>205</v>
      </c>
      <c r="AB7" s="960"/>
      <c r="AC7" s="960"/>
      <c r="AD7" s="960"/>
      <c r="AE7" s="960"/>
      <c r="AF7" s="960"/>
      <c r="AG7" s="960"/>
      <c r="AH7" s="960"/>
      <c r="AI7" s="960"/>
      <c r="AJ7" s="961" t="s">
        <v>40</v>
      </c>
      <c r="AK7" s="962" t="s">
        <v>206</v>
      </c>
      <c r="AL7" s="945" t="s">
        <v>41</v>
      </c>
      <c r="AM7" s="945"/>
      <c r="AN7" s="948" t="s">
        <v>207</v>
      </c>
      <c r="AO7" s="948"/>
      <c r="AP7" s="948"/>
      <c r="AQ7" s="945" t="s">
        <v>42</v>
      </c>
      <c r="AR7" s="945"/>
      <c r="AS7" s="948" t="s">
        <v>208</v>
      </c>
      <c r="AT7" s="948"/>
      <c r="AU7" s="948"/>
      <c r="AV7" s="949"/>
      <c r="AW7" s="160"/>
      <c r="AX7" s="952" t="s">
        <v>14</v>
      </c>
      <c r="AY7" s="953"/>
      <c r="AZ7" s="953"/>
      <c r="BA7" s="953"/>
      <c r="BB7" s="953"/>
      <c r="BC7" s="953"/>
      <c r="BD7" s="953"/>
      <c r="BE7" s="953"/>
      <c r="BF7" s="953"/>
      <c r="BG7" s="953"/>
      <c r="BH7" s="953"/>
      <c r="BI7" s="953"/>
      <c r="BJ7" s="953"/>
      <c r="BK7" s="953"/>
      <c r="BL7" s="953"/>
      <c r="BM7" s="953"/>
      <c r="BN7" s="953"/>
      <c r="BO7" s="953"/>
      <c r="BP7" s="953"/>
      <c r="BQ7" s="953"/>
      <c r="BR7" s="953"/>
      <c r="BS7" s="953"/>
      <c r="BT7" s="954"/>
      <c r="BU7" s="159"/>
      <c r="BV7" s="160"/>
      <c r="BW7" s="160"/>
      <c r="BX7" s="300" t="s">
        <v>16</v>
      </c>
      <c r="BY7" s="301"/>
      <c r="BZ7" s="301"/>
      <c r="CA7" s="301"/>
      <c r="CB7" s="301"/>
      <c r="CC7" s="301"/>
      <c r="CD7" s="301"/>
      <c r="CE7" s="302"/>
      <c r="CF7" s="160"/>
    </row>
    <row r="8" spans="3:85" ht="2.25" customHeight="1" thickBot="1">
      <c r="C8" s="285" t="s">
        <v>9</v>
      </c>
      <c r="D8" s="286"/>
      <c r="E8" s="286"/>
      <c r="F8" s="972"/>
      <c r="G8" s="973"/>
      <c r="H8" s="974"/>
      <c r="I8" s="975"/>
      <c r="J8" s="972"/>
      <c r="K8" s="976"/>
      <c r="L8" s="973"/>
      <c r="M8" s="977"/>
      <c r="N8" s="978"/>
      <c r="O8" s="978"/>
      <c r="P8" s="978"/>
      <c r="Q8" s="978"/>
      <c r="R8" s="979"/>
      <c r="S8" s="972"/>
      <c r="T8" s="976"/>
      <c r="U8" s="976"/>
      <c r="V8" s="973"/>
      <c r="W8" s="233"/>
      <c r="X8" s="209"/>
      <c r="Y8" s="958"/>
      <c r="Z8" s="252"/>
      <c r="AA8" s="202"/>
      <c r="AB8" s="202"/>
      <c r="AC8" s="202"/>
      <c r="AD8" s="202"/>
      <c r="AE8" s="202"/>
      <c r="AF8" s="202"/>
      <c r="AG8" s="202"/>
      <c r="AH8" s="202"/>
      <c r="AI8" s="202"/>
      <c r="AJ8" s="261"/>
      <c r="AK8" s="228"/>
      <c r="AL8" s="946"/>
      <c r="AM8" s="946"/>
      <c r="AN8" s="228"/>
      <c r="AO8" s="228"/>
      <c r="AP8" s="228"/>
      <c r="AQ8" s="946"/>
      <c r="AR8" s="946"/>
      <c r="AS8" s="228"/>
      <c r="AT8" s="228"/>
      <c r="AU8" s="228"/>
      <c r="AV8" s="950"/>
      <c r="AW8" s="160"/>
      <c r="AX8" s="921" t="s">
        <v>209</v>
      </c>
      <c r="AY8" s="922"/>
      <c r="AZ8" s="922"/>
      <c r="BA8" s="922"/>
      <c r="BB8" s="922"/>
      <c r="BC8" s="922"/>
      <c r="BD8" s="922"/>
      <c r="BE8" s="922"/>
      <c r="BF8" s="922"/>
      <c r="BG8" s="922"/>
      <c r="BH8" s="922"/>
      <c r="BI8" s="922"/>
      <c r="BJ8" s="922"/>
      <c r="BK8" s="922"/>
      <c r="BL8" s="922"/>
      <c r="BM8" s="922"/>
      <c r="BN8" s="922"/>
      <c r="BO8" s="922"/>
      <c r="BP8" s="922"/>
      <c r="BQ8" s="922"/>
      <c r="BR8" s="922"/>
      <c r="BS8" s="922"/>
      <c r="BT8" s="923"/>
      <c r="BU8" s="160"/>
      <c r="BV8" s="160"/>
      <c r="BW8" s="160"/>
      <c r="BX8" s="62"/>
      <c r="BY8" s="63"/>
      <c r="BZ8" s="63"/>
      <c r="CA8" s="63"/>
      <c r="CB8" s="63"/>
      <c r="CC8" s="63"/>
      <c r="CD8" s="63"/>
      <c r="CE8" s="64"/>
      <c r="CF8" s="160"/>
    </row>
    <row r="9" spans="3:85" ht="5.25" customHeight="1">
      <c r="C9" s="287"/>
      <c r="D9" s="288"/>
      <c r="E9" s="288"/>
      <c r="F9" s="931" t="s">
        <v>196</v>
      </c>
      <c r="G9" s="933" t="s">
        <v>210</v>
      </c>
      <c r="H9" s="935" t="s">
        <v>211</v>
      </c>
      <c r="I9" s="933"/>
      <c r="J9" s="937" t="s">
        <v>198</v>
      </c>
      <c r="K9" s="939" t="s">
        <v>212</v>
      </c>
      <c r="L9" s="940"/>
      <c r="M9" s="943" t="s">
        <v>199</v>
      </c>
      <c r="N9" s="939" t="s">
        <v>213</v>
      </c>
      <c r="O9" s="939" t="s">
        <v>214</v>
      </c>
      <c r="P9" s="939" t="s">
        <v>197</v>
      </c>
      <c r="Q9" s="939" t="s">
        <v>196</v>
      </c>
      <c r="R9" s="980" t="s">
        <v>215</v>
      </c>
      <c r="S9" s="937" t="s">
        <v>196</v>
      </c>
      <c r="T9" s="939" t="s">
        <v>210</v>
      </c>
      <c r="U9" s="939"/>
      <c r="V9" s="970" t="s">
        <v>211</v>
      </c>
      <c r="W9" s="209"/>
      <c r="X9" s="209"/>
      <c r="Y9" s="959"/>
      <c r="Z9" s="253"/>
      <c r="AA9" s="203"/>
      <c r="AB9" s="203"/>
      <c r="AC9" s="203"/>
      <c r="AD9" s="203"/>
      <c r="AE9" s="203"/>
      <c r="AF9" s="203"/>
      <c r="AG9" s="203"/>
      <c r="AH9" s="203"/>
      <c r="AI9" s="203"/>
      <c r="AJ9" s="262"/>
      <c r="AK9" s="229"/>
      <c r="AL9" s="947"/>
      <c r="AM9" s="947"/>
      <c r="AN9" s="229"/>
      <c r="AO9" s="229"/>
      <c r="AP9" s="229"/>
      <c r="AQ9" s="947"/>
      <c r="AR9" s="947"/>
      <c r="AS9" s="229"/>
      <c r="AT9" s="229"/>
      <c r="AU9" s="229"/>
      <c r="AV9" s="951"/>
      <c r="AW9" s="160"/>
      <c r="AX9" s="924"/>
      <c r="AY9" s="327"/>
      <c r="AZ9" s="327"/>
      <c r="BA9" s="327"/>
      <c r="BB9" s="327"/>
      <c r="BC9" s="327"/>
      <c r="BD9" s="327"/>
      <c r="BE9" s="327"/>
      <c r="BF9" s="327"/>
      <c r="BG9" s="327"/>
      <c r="BH9" s="327"/>
      <c r="BI9" s="327"/>
      <c r="BJ9" s="327"/>
      <c r="BK9" s="327"/>
      <c r="BL9" s="327"/>
      <c r="BM9" s="327"/>
      <c r="BN9" s="327"/>
      <c r="BO9" s="327"/>
      <c r="BP9" s="327"/>
      <c r="BQ9" s="327"/>
      <c r="BR9" s="327"/>
      <c r="BS9" s="327"/>
      <c r="BT9" s="925"/>
      <c r="BU9" s="160"/>
      <c r="BV9" s="160"/>
      <c r="BW9" s="160"/>
      <c r="BX9" s="62" t="s">
        <v>83</v>
      </c>
      <c r="BY9" s="57"/>
      <c r="BZ9" s="57"/>
      <c r="CA9" s="57"/>
      <c r="CB9" s="57"/>
      <c r="CC9" s="57"/>
      <c r="CD9" s="57"/>
      <c r="CE9" s="58"/>
      <c r="CF9" s="160"/>
      <c r="CG9" s="22" t="b">
        <v>0</v>
      </c>
    </row>
    <row r="10" spans="3:85" ht="15.75" customHeight="1" thickBot="1">
      <c r="C10" s="290"/>
      <c r="D10" s="291"/>
      <c r="E10" s="291"/>
      <c r="F10" s="932"/>
      <c r="G10" s="934"/>
      <c r="H10" s="936"/>
      <c r="I10" s="934"/>
      <c r="J10" s="938"/>
      <c r="K10" s="941"/>
      <c r="L10" s="942"/>
      <c r="M10" s="944"/>
      <c r="N10" s="941"/>
      <c r="O10" s="941"/>
      <c r="P10" s="941"/>
      <c r="Q10" s="941"/>
      <c r="R10" s="981"/>
      <c r="S10" s="938"/>
      <c r="T10" s="941"/>
      <c r="U10" s="941"/>
      <c r="V10" s="971"/>
      <c r="W10" s="209" t="s">
        <v>43</v>
      </c>
      <c r="X10" s="209"/>
      <c r="Y10" s="59"/>
      <c r="Z10" s="316" t="s">
        <v>44</v>
      </c>
      <c r="AA10" s="316"/>
      <c r="AB10" s="244" t="s">
        <v>216</v>
      </c>
      <c r="AC10" s="245"/>
      <c r="AD10" s="3" t="s">
        <v>45</v>
      </c>
      <c r="AE10" s="61" t="s">
        <v>217</v>
      </c>
      <c r="AF10" s="283" t="s">
        <v>46</v>
      </c>
      <c r="AG10" s="283"/>
      <c r="AH10" s="160"/>
      <c r="AI10" s="160"/>
      <c r="AJ10" s="160"/>
      <c r="AK10" s="160"/>
      <c r="AL10" s="160"/>
      <c r="AM10" s="160"/>
      <c r="AN10" s="160"/>
      <c r="AO10" s="160"/>
      <c r="AP10" s="160"/>
      <c r="AQ10" s="160"/>
      <c r="AR10" s="160"/>
      <c r="AS10" s="160"/>
      <c r="AT10" s="160"/>
      <c r="AU10" s="160"/>
      <c r="AV10" s="955"/>
      <c r="AW10" s="160"/>
      <c r="AX10" s="924"/>
      <c r="AY10" s="327"/>
      <c r="AZ10" s="327"/>
      <c r="BA10" s="327"/>
      <c r="BB10" s="327"/>
      <c r="BC10" s="327"/>
      <c r="BD10" s="327"/>
      <c r="BE10" s="327"/>
      <c r="BF10" s="327"/>
      <c r="BG10" s="327"/>
      <c r="BH10" s="327"/>
      <c r="BI10" s="327"/>
      <c r="BJ10" s="327"/>
      <c r="BK10" s="327"/>
      <c r="BL10" s="327"/>
      <c r="BM10" s="327"/>
      <c r="BN10" s="327"/>
      <c r="BO10" s="327"/>
      <c r="BP10" s="327"/>
      <c r="BQ10" s="327"/>
      <c r="BR10" s="327"/>
      <c r="BS10" s="327"/>
      <c r="BT10" s="925"/>
      <c r="BU10" s="160"/>
      <c r="BV10" s="160"/>
      <c r="BW10" s="160"/>
      <c r="BX10" s="963" t="s">
        <v>81</v>
      </c>
      <c r="BY10" s="964"/>
      <c r="BZ10" s="964"/>
      <c r="CA10" s="964"/>
      <c r="CB10" s="964"/>
      <c r="CC10" s="964"/>
      <c r="CD10" s="965"/>
      <c r="CE10" s="966"/>
      <c r="CF10" s="160"/>
      <c r="CG10" s="22" t="b">
        <v>0</v>
      </c>
    </row>
    <row r="11" spans="3:85" ht="3.75" customHeight="1">
      <c r="C11" s="198"/>
      <c r="D11" s="198"/>
      <c r="E11" s="198"/>
      <c r="F11" s="989"/>
      <c r="G11" s="989"/>
      <c r="H11" s="989"/>
      <c r="I11" s="989"/>
      <c r="J11" s="989"/>
      <c r="K11" s="989"/>
      <c r="L11" s="989"/>
      <c r="M11" s="989"/>
      <c r="N11" s="989"/>
      <c r="O11" s="989"/>
      <c r="P11" s="989"/>
      <c r="Q11" s="989"/>
      <c r="R11" s="989"/>
      <c r="S11" s="989"/>
      <c r="T11" s="989"/>
      <c r="U11" s="989"/>
      <c r="V11" s="989"/>
      <c r="W11" s="209"/>
      <c r="X11" s="209"/>
      <c r="Y11" s="958" t="s">
        <v>11</v>
      </c>
      <c r="Z11" s="252"/>
      <c r="AA11" s="196" t="s">
        <v>218</v>
      </c>
      <c r="AB11" s="196"/>
      <c r="AC11" s="196"/>
      <c r="AD11" s="196"/>
      <c r="AE11" s="196"/>
      <c r="AF11" s="196"/>
      <c r="AG11" s="196"/>
      <c r="AH11" s="196"/>
      <c r="AI11" s="196"/>
      <c r="AJ11" s="196"/>
      <c r="AK11" s="196"/>
      <c r="AL11" s="196"/>
      <c r="AM11" s="196"/>
      <c r="AN11" s="196"/>
      <c r="AO11" s="196"/>
      <c r="AP11" s="196"/>
      <c r="AQ11" s="196"/>
      <c r="AR11" s="196"/>
      <c r="AS11" s="196"/>
      <c r="AT11" s="196"/>
      <c r="AU11" s="196"/>
      <c r="AV11" s="990"/>
      <c r="AW11" s="160"/>
      <c r="AX11" s="926"/>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927"/>
      <c r="BU11" s="160"/>
      <c r="BV11" s="160"/>
      <c r="BW11" s="160"/>
      <c r="BX11" s="65"/>
      <c r="BY11" s="66"/>
      <c r="BZ11" s="66"/>
      <c r="CA11" s="66"/>
      <c r="CB11" s="66"/>
      <c r="CC11" s="66"/>
      <c r="CD11" s="66"/>
      <c r="CE11" s="67"/>
      <c r="CF11" s="160"/>
      <c r="CG11" s="22" t="b">
        <v>0</v>
      </c>
    </row>
    <row r="12" spans="3:85" ht="3" customHeight="1" thickBot="1">
      <c r="C12" s="199"/>
      <c r="D12" s="199"/>
      <c r="E12" s="199"/>
      <c r="F12" s="199"/>
      <c r="G12" s="989"/>
      <c r="H12" s="989"/>
      <c r="I12" s="989"/>
      <c r="J12" s="989"/>
      <c r="K12" s="989"/>
      <c r="L12" s="989"/>
      <c r="M12" s="989"/>
      <c r="N12" s="989"/>
      <c r="O12" s="989"/>
      <c r="P12" s="989"/>
      <c r="Q12" s="989"/>
      <c r="R12" s="989"/>
      <c r="S12" s="989"/>
      <c r="T12" s="989"/>
      <c r="U12" s="989"/>
      <c r="V12" s="989"/>
      <c r="W12" s="209"/>
      <c r="X12" s="209"/>
      <c r="Y12" s="958"/>
      <c r="Z12" s="252"/>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990"/>
      <c r="AW12" s="160"/>
      <c r="AX12" s="926"/>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927"/>
      <c r="BU12" s="160"/>
      <c r="BV12" s="160"/>
      <c r="BW12" s="160"/>
      <c r="BX12" s="160"/>
      <c r="BY12" s="160"/>
      <c r="BZ12" s="160"/>
      <c r="CA12" s="160"/>
      <c r="CB12" s="160"/>
      <c r="CC12" s="160"/>
      <c r="CD12" s="160"/>
      <c r="CE12" s="160"/>
      <c r="CF12" s="160"/>
      <c r="CG12" s="22" t="b">
        <v>0</v>
      </c>
    </row>
    <row r="13" spans="3:85" ht="2.25" customHeight="1">
      <c r="C13" s="263" t="s">
        <v>47</v>
      </c>
      <c r="D13" s="264"/>
      <c r="E13" s="264"/>
      <c r="F13" s="264"/>
      <c r="G13" s="931" t="s">
        <v>196</v>
      </c>
      <c r="H13" s="982" t="s">
        <v>210</v>
      </c>
      <c r="I13" s="982"/>
      <c r="J13" s="982" t="s">
        <v>211</v>
      </c>
      <c r="K13" s="982" t="s">
        <v>198</v>
      </c>
      <c r="L13" s="982"/>
      <c r="M13" s="1011"/>
      <c r="N13" s="982" t="s">
        <v>212</v>
      </c>
      <c r="O13" s="982" t="s">
        <v>199</v>
      </c>
      <c r="P13" s="982" t="s">
        <v>213</v>
      </c>
      <c r="Q13" s="982" t="s">
        <v>214</v>
      </c>
      <c r="R13" s="982" t="s">
        <v>197</v>
      </c>
      <c r="S13" s="982" t="s">
        <v>215</v>
      </c>
      <c r="T13" s="1011" t="s">
        <v>45</v>
      </c>
      <c r="U13" s="1011"/>
      <c r="V13" s="1014" t="s">
        <v>196</v>
      </c>
      <c r="W13" s="209"/>
      <c r="X13" s="209"/>
      <c r="Y13" s="958"/>
      <c r="Z13" s="252"/>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990"/>
      <c r="AW13" s="160"/>
      <c r="AX13" s="926"/>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927"/>
      <c r="BU13" s="160"/>
      <c r="BV13" s="160"/>
      <c r="BW13" s="160"/>
      <c r="BX13" s="1017" t="s">
        <v>173</v>
      </c>
      <c r="BY13" s="1018"/>
      <c r="BZ13" s="1018"/>
      <c r="CA13" s="1018"/>
      <c r="CB13" s="1018"/>
      <c r="CC13" s="5"/>
      <c r="CD13" s="5"/>
      <c r="CE13" s="6"/>
      <c r="CF13" s="160"/>
    </row>
    <row r="14" spans="3:85" ht="5.25" customHeight="1">
      <c r="C14" s="266"/>
      <c r="D14" s="267"/>
      <c r="E14" s="267"/>
      <c r="F14" s="267"/>
      <c r="G14" s="992"/>
      <c r="H14" s="259"/>
      <c r="I14" s="259"/>
      <c r="J14" s="259"/>
      <c r="K14" s="259"/>
      <c r="L14" s="259"/>
      <c r="M14" s="1012"/>
      <c r="N14" s="259"/>
      <c r="O14" s="259"/>
      <c r="P14" s="259"/>
      <c r="Q14" s="259"/>
      <c r="R14" s="259"/>
      <c r="S14" s="259"/>
      <c r="T14" s="1012"/>
      <c r="U14" s="1012"/>
      <c r="V14" s="1015"/>
      <c r="W14" s="209"/>
      <c r="X14" s="209"/>
      <c r="Y14" s="959"/>
      <c r="Z14" s="253"/>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991"/>
      <c r="AW14" s="160"/>
      <c r="AX14" s="926"/>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927"/>
      <c r="BU14" s="160"/>
      <c r="BV14" s="160"/>
      <c r="BW14" s="160"/>
      <c r="BX14" s="1019"/>
      <c r="BY14" s="1020"/>
      <c r="BZ14" s="1020"/>
      <c r="CA14" s="1020"/>
      <c r="CB14" s="1020"/>
      <c r="CC14" s="299">
        <f>D37</f>
        <v>8</v>
      </c>
      <c r="CD14" s="299" t="s">
        <v>75</v>
      </c>
      <c r="CE14" s="303"/>
      <c r="CF14" s="160"/>
    </row>
    <row r="15" spans="3:85" ht="6" customHeight="1">
      <c r="C15" s="266"/>
      <c r="D15" s="267"/>
      <c r="E15" s="267"/>
      <c r="F15" s="267"/>
      <c r="G15" s="992"/>
      <c r="H15" s="259"/>
      <c r="I15" s="259"/>
      <c r="J15" s="259"/>
      <c r="K15" s="259"/>
      <c r="L15" s="259"/>
      <c r="M15" s="1012"/>
      <c r="N15" s="259"/>
      <c r="O15" s="259"/>
      <c r="P15" s="259"/>
      <c r="Q15" s="259"/>
      <c r="R15" s="259"/>
      <c r="S15" s="259"/>
      <c r="T15" s="1012"/>
      <c r="U15" s="1012"/>
      <c r="V15" s="1015"/>
      <c r="W15" s="209" t="s">
        <v>49</v>
      </c>
      <c r="X15" s="209"/>
      <c r="Y15" s="993"/>
      <c r="Z15" s="315"/>
      <c r="AA15" s="315"/>
      <c r="AB15" s="315"/>
      <c r="AC15" s="315"/>
      <c r="AD15" s="315"/>
      <c r="AE15" s="299"/>
      <c r="AF15" s="299"/>
      <c r="AG15" s="299"/>
      <c r="AH15" s="299"/>
      <c r="AI15" s="299"/>
      <c r="AJ15" s="299"/>
      <c r="AK15" s="299"/>
      <c r="AL15" s="299"/>
      <c r="AM15" s="299"/>
      <c r="AN15" s="299"/>
      <c r="AO15" s="299"/>
      <c r="AP15" s="299"/>
      <c r="AQ15" s="299"/>
      <c r="AR15" s="299"/>
      <c r="AS15" s="299"/>
      <c r="AT15" s="299"/>
      <c r="AU15" s="299"/>
      <c r="AV15" s="955"/>
      <c r="AW15" s="160"/>
      <c r="AX15" s="926"/>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927"/>
      <c r="BU15" s="160"/>
      <c r="BV15" s="160"/>
      <c r="BW15" s="160"/>
      <c r="BX15" s="1021"/>
      <c r="BY15" s="1022"/>
      <c r="BZ15" s="1022"/>
      <c r="CA15" s="1022"/>
      <c r="CB15" s="1022"/>
      <c r="CC15" s="304"/>
      <c r="CD15" s="304"/>
      <c r="CE15" s="305"/>
      <c r="CF15" s="160"/>
    </row>
    <row r="16" spans="3:85" ht="4.5" customHeight="1">
      <c r="C16" s="269" t="s">
        <v>8</v>
      </c>
      <c r="D16" s="270"/>
      <c r="E16" s="270"/>
      <c r="F16" s="273"/>
      <c r="G16" s="992"/>
      <c r="H16" s="259"/>
      <c r="I16" s="259"/>
      <c r="J16" s="259"/>
      <c r="K16" s="259"/>
      <c r="L16" s="259"/>
      <c r="M16" s="1012"/>
      <c r="N16" s="259"/>
      <c r="O16" s="259"/>
      <c r="P16" s="259"/>
      <c r="Q16" s="259"/>
      <c r="R16" s="259"/>
      <c r="S16" s="259"/>
      <c r="T16" s="1012"/>
      <c r="U16" s="1012"/>
      <c r="V16" s="1015"/>
      <c r="W16" s="209"/>
      <c r="X16" s="209"/>
      <c r="Y16" s="993"/>
      <c r="Z16" s="315"/>
      <c r="AA16" s="315"/>
      <c r="AB16" s="315"/>
      <c r="AC16" s="315"/>
      <c r="AD16" s="315"/>
      <c r="AE16" s="299"/>
      <c r="AF16" s="299"/>
      <c r="AG16" s="299"/>
      <c r="AH16" s="299"/>
      <c r="AI16" s="299"/>
      <c r="AJ16" s="299"/>
      <c r="AK16" s="299"/>
      <c r="AL16" s="299"/>
      <c r="AM16" s="299"/>
      <c r="AN16" s="299"/>
      <c r="AO16" s="299"/>
      <c r="AP16" s="299"/>
      <c r="AQ16" s="299"/>
      <c r="AR16" s="299"/>
      <c r="AS16" s="299"/>
      <c r="AT16" s="299"/>
      <c r="AU16" s="299"/>
      <c r="AV16" s="955"/>
      <c r="AW16" s="160"/>
      <c r="AX16" s="926"/>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927"/>
      <c r="BU16" s="160"/>
      <c r="BV16" s="160"/>
      <c r="BW16" s="160"/>
      <c r="BX16" s="994" t="s">
        <v>82</v>
      </c>
      <c r="BY16" s="995"/>
      <c r="BZ16" s="995"/>
      <c r="CA16" s="995"/>
      <c r="CB16" s="995"/>
      <c r="CC16" s="995"/>
      <c r="CD16" s="995" t="s">
        <v>87</v>
      </c>
      <c r="CE16" s="998"/>
      <c r="CF16" s="160"/>
    </row>
    <row r="17" spans="3:86" ht="7.5" customHeight="1" thickBot="1">
      <c r="C17" s="272"/>
      <c r="D17" s="273"/>
      <c r="E17" s="273"/>
      <c r="F17" s="273"/>
      <c r="G17" s="992"/>
      <c r="H17" s="259"/>
      <c r="I17" s="259"/>
      <c r="J17" s="259"/>
      <c r="K17" s="259"/>
      <c r="L17" s="259"/>
      <c r="M17" s="1012"/>
      <c r="N17" s="259"/>
      <c r="O17" s="259"/>
      <c r="P17" s="259"/>
      <c r="Q17" s="259"/>
      <c r="R17" s="259"/>
      <c r="S17" s="259"/>
      <c r="T17" s="1012"/>
      <c r="U17" s="1012"/>
      <c r="V17" s="1015"/>
      <c r="W17" s="209"/>
      <c r="X17" s="209"/>
      <c r="Y17" s="958" t="s">
        <v>12</v>
      </c>
      <c r="Z17" s="252"/>
      <c r="AA17" s="202" t="s">
        <v>219</v>
      </c>
      <c r="AB17" s="202"/>
      <c r="AC17" s="202"/>
      <c r="AD17" s="202"/>
      <c r="AE17" s="202"/>
      <c r="AF17" s="240"/>
      <c r="AG17" s="240"/>
      <c r="AH17" s="209" t="s">
        <v>13</v>
      </c>
      <c r="AI17" s="242"/>
      <c r="AJ17" s="242"/>
      <c r="AK17" s="242"/>
      <c r="AL17" s="202" t="s">
        <v>219</v>
      </c>
      <c r="AM17" s="202"/>
      <c r="AN17" s="202"/>
      <c r="AO17" s="202"/>
      <c r="AP17" s="202"/>
      <c r="AQ17" s="202"/>
      <c r="AR17" s="202"/>
      <c r="AS17" s="202"/>
      <c r="AT17" s="202"/>
      <c r="AU17" s="256"/>
      <c r="AV17" s="1005"/>
      <c r="AW17" s="160"/>
      <c r="AX17" s="928"/>
      <c r="AY17" s="929"/>
      <c r="AZ17" s="929"/>
      <c r="BA17" s="929"/>
      <c r="BB17" s="929"/>
      <c r="BC17" s="929"/>
      <c r="BD17" s="929"/>
      <c r="BE17" s="929"/>
      <c r="BF17" s="929"/>
      <c r="BG17" s="929"/>
      <c r="BH17" s="929"/>
      <c r="BI17" s="929"/>
      <c r="BJ17" s="929"/>
      <c r="BK17" s="929"/>
      <c r="BL17" s="929"/>
      <c r="BM17" s="929"/>
      <c r="BN17" s="929"/>
      <c r="BO17" s="929"/>
      <c r="BP17" s="929"/>
      <c r="BQ17" s="929"/>
      <c r="BR17" s="929"/>
      <c r="BS17" s="929"/>
      <c r="BT17" s="930"/>
      <c r="BU17" s="160"/>
      <c r="BV17" s="160"/>
      <c r="BW17" s="160"/>
      <c r="BX17" s="996"/>
      <c r="BY17" s="997"/>
      <c r="BZ17" s="997"/>
      <c r="CA17" s="997"/>
      <c r="CB17" s="997"/>
      <c r="CC17" s="997"/>
      <c r="CD17" s="997"/>
      <c r="CE17" s="999"/>
      <c r="CF17" s="160"/>
    </row>
    <row r="18" spans="3:86" ht="11.25" customHeight="1" thickBot="1">
      <c r="C18" s="274"/>
      <c r="D18" s="275"/>
      <c r="E18" s="275"/>
      <c r="F18" s="275"/>
      <c r="G18" s="932"/>
      <c r="H18" s="983"/>
      <c r="I18" s="983"/>
      <c r="J18" s="983"/>
      <c r="K18" s="983"/>
      <c r="L18" s="983"/>
      <c r="M18" s="1013"/>
      <c r="N18" s="983"/>
      <c r="O18" s="983"/>
      <c r="P18" s="983"/>
      <c r="Q18" s="983"/>
      <c r="R18" s="983"/>
      <c r="S18" s="983"/>
      <c r="T18" s="1013"/>
      <c r="U18" s="1013"/>
      <c r="V18" s="1016"/>
      <c r="W18" s="209"/>
      <c r="X18" s="209"/>
      <c r="Y18" s="958"/>
      <c r="Z18" s="252"/>
      <c r="AA18" s="202"/>
      <c r="AB18" s="202"/>
      <c r="AC18" s="202"/>
      <c r="AD18" s="202"/>
      <c r="AE18" s="202"/>
      <c r="AF18" s="240"/>
      <c r="AG18" s="240"/>
      <c r="AH18" s="242"/>
      <c r="AI18" s="242"/>
      <c r="AJ18" s="242"/>
      <c r="AK18" s="242"/>
      <c r="AL18" s="202"/>
      <c r="AM18" s="202"/>
      <c r="AN18" s="202"/>
      <c r="AO18" s="202"/>
      <c r="AP18" s="202"/>
      <c r="AQ18" s="202"/>
      <c r="AR18" s="202"/>
      <c r="AS18" s="202"/>
      <c r="AT18" s="202"/>
      <c r="AU18" s="256"/>
      <c r="AV18" s="1005"/>
      <c r="AW18" s="160"/>
      <c r="AX18" s="1008"/>
      <c r="AY18" s="1009"/>
      <c r="AZ18" s="1009"/>
      <c r="BA18" s="1009"/>
      <c r="BB18" s="1009"/>
      <c r="BC18" s="1009"/>
      <c r="BD18" s="1009"/>
      <c r="BE18" s="1009"/>
      <c r="BF18" s="1009"/>
      <c r="BG18" s="1009"/>
      <c r="BH18" s="1009"/>
      <c r="BI18" s="1010"/>
      <c r="BJ18" s="984" t="s">
        <v>15</v>
      </c>
      <c r="BK18" s="985"/>
      <c r="BL18" s="985"/>
      <c r="BM18" s="986"/>
      <c r="BN18" s="987"/>
      <c r="BO18" s="988"/>
      <c r="BP18" s="967"/>
      <c r="BQ18" s="967"/>
      <c r="BR18" s="967"/>
      <c r="BS18" s="967"/>
      <c r="BT18" s="68"/>
      <c r="BU18" s="159"/>
      <c r="BV18" s="160"/>
      <c r="BW18" s="160"/>
      <c r="BX18" s="968" t="s">
        <v>79</v>
      </c>
      <c r="BY18" s="969"/>
      <c r="BZ18" s="969"/>
      <c r="CA18" s="969"/>
      <c r="CB18" s="969"/>
      <c r="CC18" s="969"/>
      <c r="CD18" s="66"/>
      <c r="CE18" s="69" t="s">
        <v>80</v>
      </c>
      <c r="CF18" s="160"/>
    </row>
    <row r="19" spans="3:86" ht="2.25" customHeight="1" thickBot="1">
      <c r="C19" s="200"/>
      <c r="D19" s="200"/>
      <c r="E19" s="200"/>
      <c r="F19" s="200"/>
      <c r="G19" s="201"/>
      <c r="H19" s="201"/>
      <c r="I19" s="201"/>
      <c r="J19" s="201"/>
      <c r="K19" s="201"/>
      <c r="L19" s="201"/>
      <c r="M19" s="201"/>
      <c r="N19" s="201"/>
      <c r="O19" s="201"/>
      <c r="P19" s="201"/>
      <c r="Q19" s="201"/>
      <c r="R19" s="201"/>
      <c r="S19" s="201"/>
      <c r="T19" s="201"/>
      <c r="U19" s="201"/>
      <c r="V19" s="201"/>
      <c r="W19" s="209"/>
      <c r="X19" s="209"/>
      <c r="Y19" s="1000"/>
      <c r="Z19" s="1001"/>
      <c r="AA19" s="1002"/>
      <c r="AB19" s="1002"/>
      <c r="AC19" s="1002"/>
      <c r="AD19" s="1002"/>
      <c r="AE19" s="1002"/>
      <c r="AF19" s="1003"/>
      <c r="AG19" s="1003"/>
      <c r="AH19" s="1004"/>
      <c r="AI19" s="1004"/>
      <c r="AJ19" s="1004"/>
      <c r="AK19" s="1004"/>
      <c r="AL19" s="1002"/>
      <c r="AM19" s="1002"/>
      <c r="AN19" s="1002"/>
      <c r="AO19" s="1002"/>
      <c r="AP19" s="1002"/>
      <c r="AQ19" s="1002"/>
      <c r="AR19" s="1002"/>
      <c r="AS19" s="1002"/>
      <c r="AT19" s="1002"/>
      <c r="AU19" s="1006"/>
      <c r="AV19" s="1007"/>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H19" s="16"/>
    </row>
    <row r="20" spans="3:86" ht="7.5" customHeight="1" thickBot="1">
      <c r="C20" s="201"/>
      <c r="D20" s="201"/>
      <c r="E20" s="201"/>
      <c r="F20" s="201"/>
      <c r="G20" s="201"/>
      <c r="H20" s="201"/>
      <c r="I20" s="201"/>
      <c r="J20" s="201"/>
      <c r="K20" s="201"/>
      <c r="L20" s="201"/>
      <c r="M20" s="201"/>
      <c r="N20" s="201"/>
      <c r="O20" s="201"/>
      <c r="P20" s="201"/>
      <c r="Q20" s="201"/>
      <c r="R20" s="201"/>
      <c r="S20" s="201"/>
      <c r="T20" s="201"/>
      <c r="U20" s="201"/>
      <c r="V20" s="201"/>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row>
    <row r="21" spans="3:86" ht="14.25" customHeight="1">
      <c r="C21" s="13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213" t="s">
        <v>200</v>
      </c>
      <c r="AB21" s="214"/>
      <c r="AC21" s="214"/>
      <c r="AD21" s="214"/>
      <c r="AE21" s="213">
        <f>D28</f>
        <v>7</v>
      </c>
      <c r="AF21" s="214"/>
      <c r="AG21" s="234" t="s">
        <v>76</v>
      </c>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4"/>
      <c r="BE21" s="4"/>
      <c r="BF21" s="4"/>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6"/>
    </row>
    <row r="22" spans="3:86" ht="14.25" customHeight="1">
      <c r="C22" s="139" t="s">
        <v>17</v>
      </c>
      <c r="D22" s="140"/>
      <c r="E22" s="140"/>
      <c r="F22" s="141"/>
      <c r="G22" s="141"/>
      <c r="H22" s="142"/>
      <c r="I22" s="216"/>
      <c r="J22" s="177"/>
      <c r="K22" s="177"/>
      <c r="L22" s="177"/>
      <c r="M22" s="177"/>
      <c r="N22" s="177"/>
      <c r="O22" s="177"/>
      <c r="P22" s="177"/>
      <c r="Q22" s="215" t="s">
        <v>220</v>
      </c>
      <c r="R22" s="215"/>
      <c r="S22" s="215"/>
      <c r="T22" s="215"/>
      <c r="U22" s="215"/>
      <c r="V22" s="215"/>
      <c r="W22" s="215"/>
      <c r="X22" s="215"/>
      <c r="Y22" s="215"/>
      <c r="Z22" s="215"/>
      <c r="AA22" s="215"/>
      <c r="AB22" s="215"/>
      <c r="AC22" s="215"/>
      <c r="AD22" s="215"/>
      <c r="AE22" s="215"/>
      <c r="AF22" s="215"/>
      <c r="AG22" s="215"/>
      <c r="AH22" s="215"/>
      <c r="AI22" s="215"/>
      <c r="AJ22" s="177"/>
      <c r="AK22" s="177"/>
      <c r="AL22" s="177"/>
      <c r="AM22" s="177"/>
      <c r="AN22" s="178"/>
      <c r="AO22" s="160"/>
      <c r="AP22" s="169" t="s">
        <v>221</v>
      </c>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70"/>
    </row>
    <row r="23" spans="3:86" ht="14.25" customHeight="1">
      <c r="C23" s="143"/>
      <c r="D23" s="144"/>
      <c r="E23" s="144"/>
      <c r="F23" s="144"/>
      <c r="G23" s="144"/>
      <c r="H23" s="145"/>
      <c r="I23" s="165" t="s">
        <v>50</v>
      </c>
      <c r="J23" s="166"/>
      <c r="K23" s="166"/>
      <c r="L23" s="166"/>
      <c r="M23" s="166"/>
      <c r="N23" s="166"/>
      <c r="O23" s="166"/>
      <c r="P23" s="166"/>
      <c r="Q23" s="166"/>
      <c r="R23" s="166"/>
      <c r="S23" s="166"/>
      <c r="T23" s="167"/>
      <c r="U23" s="165" t="s">
        <v>51</v>
      </c>
      <c r="V23" s="166"/>
      <c r="W23" s="166"/>
      <c r="X23" s="166"/>
      <c r="Y23" s="166"/>
      <c r="Z23" s="167"/>
      <c r="AA23" s="165" t="s">
        <v>52</v>
      </c>
      <c r="AB23" s="166"/>
      <c r="AC23" s="166"/>
      <c r="AD23" s="166"/>
      <c r="AE23" s="167"/>
      <c r="AF23" s="165" t="s">
        <v>53</v>
      </c>
      <c r="AG23" s="166"/>
      <c r="AH23" s="166"/>
      <c r="AI23" s="166"/>
      <c r="AJ23" s="166"/>
      <c r="AK23" s="166"/>
      <c r="AL23" s="166"/>
      <c r="AM23" s="166"/>
      <c r="AN23" s="167"/>
      <c r="AO23" s="160"/>
      <c r="AP23" s="212" t="s">
        <v>25</v>
      </c>
      <c r="AQ23" s="212"/>
      <c r="AR23" s="212"/>
      <c r="AS23" s="212"/>
      <c r="AT23" s="212"/>
      <c r="AU23" s="212"/>
      <c r="AV23" s="212"/>
      <c r="AW23" s="212"/>
      <c r="AX23" s="212"/>
      <c r="AY23" s="119" t="s">
        <v>54</v>
      </c>
      <c r="AZ23" s="120"/>
      <c r="BA23" s="120"/>
      <c r="BB23" s="120"/>
      <c r="BC23" s="120"/>
      <c r="BD23" s="120"/>
      <c r="BE23" s="120"/>
      <c r="BF23" s="120"/>
      <c r="BG23" s="119" t="s">
        <v>55</v>
      </c>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1"/>
    </row>
    <row r="24" spans="3:86" ht="12" customHeight="1">
      <c r="C24" s="143"/>
      <c r="D24" s="144"/>
      <c r="E24" s="144"/>
      <c r="F24" s="144"/>
      <c r="G24" s="144"/>
      <c r="H24" s="145"/>
      <c r="I24" s="162" t="s">
        <v>19</v>
      </c>
      <c r="J24" s="163"/>
      <c r="K24" s="163"/>
      <c r="L24" s="163"/>
      <c r="M24" s="163"/>
      <c r="N24" s="163"/>
      <c r="O24" s="163"/>
      <c r="P24" s="163"/>
      <c r="Q24" s="163"/>
      <c r="R24" s="163"/>
      <c r="S24" s="163"/>
      <c r="T24" s="164"/>
      <c r="U24" s="230" t="s">
        <v>20</v>
      </c>
      <c r="V24" s="231"/>
      <c r="W24" s="231"/>
      <c r="X24" s="231"/>
      <c r="Y24" s="231"/>
      <c r="Z24" s="232"/>
      <c r="AA24" s="162" t="s">
        <v>21</v>
      </c>
      <c r="AB24" s="163"/>
      <c r="AC24" s="163"/>
      <c r="AD24" s="163"/>
      <c r="AE24" s="164"/>
      <c r="AF24" s="162" t="s">
        <v>22</v>
      </c>
      <c r="AG24" s="163"/>
      <c r="AH24" s="163"/>
      <c r="AI24" s="163"/>
      <c r="AJ24" s="163"/>
      <c r="AK24" s="163"/>
      <c r="AL24" s="163"/>
      <c r="AM24" s="163"/>
      <c r="AN24" s="164"/>
      <c r="AO24" s="160"/>
      <c r="AP24" s="235"/>
      <c r="AQ24" s="236"/>
      <c r="AR24" s="236"/>
      <c r="AS24" s="236"/>
      <c r="AT24" s="236"/>
      <c r="AU24" s="236"/>
      <c r="AV24" s="236"/>
      <c r="AW24" s="236"/>
      <c r="AX24" s="236"/>
      <c r="AY24" s="122" t="s">
        <v>26</v>
      </c>
      <c r="AZ24" s="123"/>
      <c r="BA24" s="123"/>
      <c r="BB24" s="123"/>
      <c r="BC24" s="123"/>
      <c r="BD24" s="123"/>
      <c r="BE24" s="123"/>
      <c r="BF24" s="124"/>
      <c r="BG24" s="115" t="s">
        <v>27</v>
      </c>
      <c r="BH24" s="116"/>
      <c r="BI24" s="116"/>
      <c r="BJ24" s="116"/>
      <c r="BK24" s="116"/>
      <c r="BL24" s="116"/>
      <c r="BM24" s="116"/>
      <c r="BN24" s="116"/>
      <c r="BO24" s="116"/>
      <c r="BP24" s="116"/>
      <c r="BQ24" s="116"/>
      <c r="BR24" s="116"/>
      <c r="BS24" s="116"/>
      <c r="BT24" s="116"/>
      <c r="BU24" s="598"/>
      <c r="BV24" s="599"/>
      <c r="BW24" s="599"/>
      <c r="BX24" s="599"/>
      <c r="BY24" s="599"/>
      <c r="BZ24" s="599"/>
      <c r="CA24" s="599"/>
      <c r="CB24" s="599"/>
      <c r="CC24" s="599"/>
      <c r="CD24" s="599"/>
      <c r="CE24" s="599"/>
      <c r="CF24" s="600"/>
    </row>
    <row r="25" spans="3:86" ht="13.5" customHeight="1">
      <c r="C25" s="143"/>
      <c r="D25" s="144"/>
      <c r="E25" s="144"/>
      <c r="F25" s="144"/>
      <c r="G25" s="144"/>
      <c r="H25" s="145"/>
      <c r="I25" s="189"/>
      <c r="J25" s="190"/>
      <c r="K25" s="190"/>
      <c r="L25" s="190"/>
      <c r="M25" s="190"/>
      <c r="N25" s="190"/>
      <c r="O25" s="190"/>
      <c r="P25" s="190"/>
      <c r="Q25" s="190"/>
      <c r="R25" s="190"/>
      <c r="S25" s="190"/>
      <c r="T25" s="191"/>
      <c r="U25" s="179" t="s">
        <v>229</v>
      </c>
      <c r="V25" s="180"/>
      <c r="W25" s="180"/>
      <c r="X25" s="180"/>
      <c r="Y25" s="180"/>
      <c r="Z25" s="181"/>
      <c r="AA25" s="179" t="s">
        <v>233</v>
      </c>
      <c r="AB25" s="180"/>
      <c r="AC25" s="180"/>
      <c r="AD25" s="180"/>
      <c r="AE25" s="181"/>
      <c r="AF25" s="179" t="s">
        <v>56</v>
      </c>
      <c r="AG25" s="180"/>
      <c r="AH25" s="180"/>
      <c r="AI25" s="180"/>
      <c r="AJ25" s="180"/>
      <c r="AK25" s="180"/>
      <c r="AL25" s="180"/>
      <c r="AM25" s="180"/>
      <c r="AN25" s="181"/>
      <c r="AO25" s="160"/>
      <c r="AP25" s="237"/>
      <c r="AQ25" s="237"/>
      <c r="AR25" s="237"/>
      <c r="AS25" s="237"/>
      <c r="AT25" s="237"/>
      <c r="AU25" s="237"/>
      <c r="AV25" s="237"/>
      <c r="AW25" s="237"/>
      <c r="AX25" s="237"/>
      <c r="AY25" s="159"/>
      <c r="AZ25" s="160"/>
      <c r="BA25" s="160"/>
      <c r="BB25" s="160"/>
      <c r="BC25" s="160"/>
      <c r="BD25" s="160"/>
      <c r="BE25" s="160"/>
      <c r="BF25" s="160"/>
      <c r="BG25" s="107" t="s">
        <v>57</v>
      </c>
      <c r="BH25" s="108"/>
      <c r="BI25" s="108"/>
      <c r="BJ25" s="108"/>
      <c r="BK25" s="108"/>
      <c r="BL25" s="108"/>
      <c r="BM25" s="108"/>
      <c r="BN25" s="108"/>
      <c r="BO25" s="108"/>
      <c r="BP25" s="108"/>
      <c r="BQ25" s="108"/>
      <c r="BR25" s="108"/>
      <c r="BS25" s="108"/>
      <c r="BT25" s="109"/>
      <c r="BU25" s="601"/>
      <c r="BV25" s="602"/>
      <c r="BW25" s="602"/>
      <c r="BX25" s="602"/>
      <c r="BY25" s="602"/>
      <c r="BZ25" s="602"/>
      <c r="CA25" s="602"/>
      <c r="CB25" s="602"/>
      <c r="CC25" s="602"/>
      <c r="CD25" s="602"/>
      <c r="CE25" s="602"/>
      <c r="CF25" s="603"/>
    </row>
    <row r="26" spans="3:86" ht="15.75" customHeight="1">
      <c r="C26" s="143"/>
      <c r="D26" s="144"/>
      <c r="E26" s="144"/>
      <c r="F26" s="144"/>
      <c r="G26" s="144"/>
      <c r="H26" s="145"/>
      <c r="I26" s="192"/>
      <c r="J26" s="190"/>
      <c r="K26" s="190"/>
      <c r="L26" s="190"/>
      <c r="M26" s="190"/>
      <c r="N26" s="190"/>
      <c r="O26" s="190"/>
      <c r="P26" s="190"/>
      <c r="Q26" s="190"/>
      <c r="R26" s="190"/>
      <c r="S26" s="190"/>
      <c r="T26" s="191"/>
      <c r="U26" s="179"/>
      <c r="V26" s="180"/>
      <c r="W26" s="180"/>
      <c r="X26" s="180"/>
      <c r="Y26" s="180"/>
      <c r="Z26" s="181"/>
      <c r="AA26" s="179"/>
      <c r="AB26" s="180"/>
      <c r="AC26" s="180"/>
      <c r="AD26" s="180"/>
      <c r="AE26" s="181"/>
      <c r="AF26" s="179"/>
      <c r="AG26" s="180"/>
      <c r="AH26" s="180"/>
      <c r="AI26" s="180"/>
      <c r="AJ26" s="180"/>
      <c r="AK26" s="180"/>
      <c r="AL26" s="180"/>
      <c r="AM26" s="180"/>
      <c r="AN26" s="181"/>
      <c r="AO26" s="160"/>
      <c r="AP26" s="237"/>
      <c r="AQ26" s="237"/>
      <c r="AR26" s="237"/>
      <c r="AS26" s="237"/>
      <c r="AT26" s="237"/>
      <c r="AU26" s="237"/>
      <c r="AV26" s="237"/>
      <c r="AW26" s="237"/>
      <c r="AX26" s="237"/>
      <c r="AY26" s="159"/>
      <c r="AZ26" s="160"/>
      <c r="BA26" s="160"/>
      <c r="BB26" s="160"/>
      <c r="BC26" s="160"/>
      <c r="BD26" s="160"/>
      <c r="BE26" s="160"/>
      <c r="BF26" s="160"/>
      <c r="BG26" s="107"/>
      <c r="BH26" s="108"/>
      <c r="BI26" s="108"/>
      <c r="BJ26" s="108"/>
      <c r="BK26" s="108"/>
      <c r="BL26" s="108"/>
      <c r="BM26" s="108"/>
      <c r="BN26" s="108"/>
      <c r="BO26" s="108"/>
      <c r="BP26" s="108"/>
      <c r="BQ26" s="108"/>
      <c r="BR26" s="108"/>
      <c r="BS26" s="108"/>
      <c r="BT26" s="109"/>
      <c r="BU26" s="601"/>
      <c r="BV26" s="602"/>
      <c r="BW26" s="602"/>
      <c r="BX26" s="602"/>
      <c r="BY26" s="602"/>
      <c r="BZ26" s="602"/>
      <c r="CA26" s="602"/>
      <c r="CB26" s="602"/>
      <c r="CC26" s="602"/>
      <c r="CD26" s="602"/>
      <c r="CE26" s="602"/>
      <c r="CF26" s="603"/>
    </row>
    <row r="27" spans="3:86" ht="10.5" customHeight="1" thickBot="1">
      <c r="C27" s="146"/>
      <c r="D27" s="147"/>
      <c r="E27" s="147"/>
      <c r="F27" s="147"/>
      <c r="G27" s="147"/>
      <c r="H27" s="148"/>
      <c r="I27" s="193"/>
      <c r="J27" s="194"/>
      <c r="K27" s="194"/>
      <c r="L27" s="194"/>
      <c r="M27" s="194"/>
      <c r="N27" s="194"/>
      <c r="O27" s="194"/>
      <c r="P27" s="194"/>
      <c r="Q27" s="194"/>
      <c r="R27" s="194"/>
      <c r="S27" s="194"/>
      <c r="T27" s="195"/>
      <c r="U27" s="182"/>
      <c r="V27" s="183"/>
      <c r="W27" s="183"/>
      <c r="X27" s="183"/>
      <c r="Y27" s="183"/>
      <c r="Z27" s="184"/>
      <c r="AA27" s="182"/>
      <c r="AB27" s="183"/>
      <c r="AC27" s="183"/>
      <c r="AD27" s="183"/>
      <c r="AE27" s="184"/>
      <c r="AF27" s="179"/>
      <c r="AG27" s="180"/>
      <c r="AH27" s="180"/>
      <c r="AI27" s="180"/>
      <c r="AJ27" s="180"/>
      <c r="AK27" s="180"/>
      <c r="AL27" s="180"/>
      <c r="AM27" s="180"/>
      <c r="AN27" s="181"/>
      <c r="AO27" s="160"/>
      <c r="AP27" s="1023"/>
      <c r="AQ27" s="1023"/>
      <c r="AR27" s="1023"/>
      <c r="AS27" s="1023"/>
      <c r="AT27" s="1023"/>
      <c r="AU27" s="1023"/>
      <c r="AV27" s="1023"/>
      <c r="AW27" s="1023"/>
      <c r="AX27" s="1023"/>
      <c r="AY27" s="159"/>
      <c r="AZ27" s="160"/>
      <c r="BA27" s="160"/>
      <c r="BB27" s="160"/>
      <c r="BC27" s="160"/>
      <c r="BD27" s="160"/>
      <c r="BE27" s="160"/>
      <c r="BF27" s="160"/>
      <c r="BG27" s="107"/>
      <c r="BH27" s="108"/>
      <c r="BI27" s="108"/>
      <c r="BJ27" s="108"/>
      <c r="BK27" s="108"/>
      <c r="BL27" s="108"/>
      <c r="BM27" s="108"/>
      <c r="BN27" s="108"/>
      <c r="BO27" s="108"/>
      <c r="BP27" s="108"/>
      <c r="BQ27" s="108"/>
      <c r="BR27" s="108"/>
      <c r="BS27" s="108"/>
      <c r="BT27" s="109"/>
      <c r="BU27" s="604"/>
      <c r="BV27" s="605"/>
      <c r="BW27" s="605"/>
      <c r="BX27" s="605"/>
      <c r="BY27" s="605"/>
      <c r="BZ27" s="605"/>
      <c r="CA27" s="605"/>
      <c r="CB27" s="605"/>
      <c r="CC27" s="605"/>
      <c r="CD27" s="605"/>
      <c r="CE27" s="605"/>
      <c r="CF27" s="606"/>
    </row>
    <row r="28" spans="3:86" ht="19.5" customHeight="1">
      <c r="C28" s="7" t="s">
        <v>172</v>
      </c>
      <c r="D28" s="70">
        <v>7</v>
      </c>
      <c r="E28" s="9" t="s">
        <v>58</v>
      </c>
      <c r="F28" s="150" t="s">
        <v>70</v>
      </c>
      <c r="G28" s="187"/>
      <c r="H28" s="187"/>
      <c r="I28" s="1032">
        <v>3</v>
      </c>
      <c r="J28" s="1033"/>
      <c r="K28" s="1033"/>
      <c r="L28" s="1033"/>
      <c r="M28" s="1024">
        <v>1500000</v>
      </c>
      <c r="N28" s="1024"/>
      <c r="O28" s="1024"/>
      <c r="P28" s="1024"/>
      <c r="Q28" s="1024"/>
      <c r="R28" s="1024"/>
      <c r="S28" s="1024"/>
      <c r="T28" s="1024"/>
      <c r="U28" s="1033"/>
      <c r="V28" s="1033"/>
      <c r="W28" s="1033"/>
      <c r="X28" s="1024"/>
      <c r="Y28" s="1024"/>
      <c r="Z28" s="1024"/>
      <c r="AA28" s="1033">
        <v>1</v>
      </c>
      <c r="AB28" s="1033"/>
      <c r="AC28" s="1024">
        <v>100000</v>
      </c>
      <c r="AD28" s="1024"/>
      <c r="AE28" s="1024"/>
      <c r="AF28" s="1029">
        <f>SUM(I28,U28,AA28)</f>
        <v>4</v>
      </c>
      <c r="AG28" s="1029"/>
      <c r="AH28" s="1029"/>
      <c r="AI28" s="1029"/>
      <c r="AJ28" s="1030">
        <f>SUM(M28,X28,AC28)</f>
        <v>1600000</v>
      </c>
      <c r="AK28" s="1030"/>
      <c r="AL28" s="1030"/>
      <c r="AM28" s="1030"/>
      <c r="AN28" s="1031"/>
      <c r="AO28" s="160"/>
      <c r="AP28" s="1032">
        <v>3</v>
      </c>
      <c r="AQ28" s="1033"/>
      <c r="AR28" s="1034">
        <v>1500000</v>
      </c>
      <c r="AS28" s="1035"/>
      <c r="AT28" s="1035"/>
      <c r="AU28" s="1035"/>
      <c r="AV28" s="1035"/>
      <c r="AW28" s="1035"/>
      <c r="AX28" s="1036"/>
      <c r="AY28" s="1033"/>
      <c r="AZ28" s="1033"/>
      <c r="BA28" s="1033"/>
      <c r="BB28" s="1024"/>
      <c r="BC28" s="1024"/>
      <c r="BD28" s="1024"/>
      <c r="BE28" s="1024"/>
      <c r="BF28" s="1024"/>
      <c r="BG28" s="1025">
        <v>3</v>
      </c>
      <c r="BH28" s="1025"/>
      <c r="BI28" s="1025"/>
      <c r="BJ28" s="1025"/>
      <c r="BK28" s="1025"/>
      <c r="BL28" s="1026">
        <v>1500000</v>
      </c>
      <c r="BM28" s="1026"/>
      <c r="BN28" s="1026"/>
      <c r="BO28" s="1026"/>
      <c r="BP28" s="1026"/>
      <c r="BQ28" s="1026"/>
      <c r="BR28" s="1026"/>
      <c r="BS28" s="1026"/>
      <c r="BT28" s="1027"/>
      <c r="BU28" s="113"/>
      <c r="BV28" s="114"/>
      <c r="BW28" s="114"/>
      <c r="BX28" s="114"/>
      <c r="BY28" s="114"/>
      <c r="BZ28" s="102"/>
      <c r="CA28" s="103"/>
      <c r="CB28" s="103"/>
      <c r="CC28" s="103"/>
      <c r="CD28" s="103"/>
      <c r="CE28" s="103"/>
      <c r="CF28" s="104"/>
    </row>
    <row r="29" spans="3:86" ht="19.5" customHeight="1">
      <c r="C29" s="149" t="s">
        <v>59</v>
      </c>
      <c r="D29" s="150"/>
      <c r="E29" s="150"/>
      <c r="F29" s="150"/>
      <c r="G29" s="150"/>
      <c r="H29" s="150"/>
      <c r="I29" s="1028">
        <v>3</v>
      </c>
      <c r="J29" s="152"/>
      <c r="K29" s="152"/>
      <c r="L29" s="153"/>
      <c r="M29" s="126">
        <v>1500000</v>
      </c>
      <c r="N29" s="126"/>
      <c r="O29" s="126"/>
      <c r="P29" s="126"/>
      <c r="Q29" s="126"/>
      <c r="R29" s="126"/>
      <c r="S29" s="126"/>
      <c r="T29" s="126"/>
      <c r="U29" s="151"/>
      <c r="V29" s="152"/>
      <c r="W29" s="153"/>
      <c r="X29" s="126"/>
      <c r="Y29" s="126"/>
      <c r="Z29" s="126"/>
      <c r="AA29" s="125">
        <v>1</v>
      </c>
      <c r="AB29" s="125"/>
      <c r="AC29" s="126">
        <v>100000</v>
      </c>
      <c r="AD29" s="126"/>
      <c r="AE29" s="126"/>
      <c r="AF29" s="117">
        <f>SUM(I29,U29,AA29)</f>
        <v>4</v>
      </c>
      <c r="AG29" s="117"/>
      <c r="AH29" s="117"/>
      <c r="AI29" s="117"/>
      <c r="AJ29" s="154">
        <f>SUM(M29,X29,AC29)</f>
        <v>1600000</v>
      </c>
      <c r="AK29" s="154"/>
      <c r="AL29" s="154"/>
      <c r="AM29" s="154"/>
      <c r="AN29" s="1040"/>
      <c r="AO29" s="160"/>
      <c r="AP29" s="1041">
        <v>3</v>
      </c>
      <c r="AQ29" s="125"/>
      <c r="AR29" s="156">
        <v>1500000</v>
      </c>
      <c r="AS29" s="157"/>
      <c r="AT29" s="157"/>
      <c r="AU29" s="157"/>
      <c r="AV29" s="157"/>
      <c r="AW29" s="157"/>
      <c r="AX29" s="158"/>
      <c r="AY29" s="125"/>
      <c r="AZ29" s="125"/>
      <c r="BA29" s="125"/>
      <c r="BB29" s="126"/>
      <c r="BC29" s="126"/>
      <c r="BD29" s="126"/>
      <c r="BE29" s="126"/>
      <c r="BF29" s="126"/>
      <c r="BG29" s="1037">
        <v>3</v>
      </c>
      <c r="BH29" s="1037"/>
      <c r="BI29" s="1037"/>
      <c r="BJ29" s="1037"/>
      <c r="BK29" s="1037"/>
      <c r="BL29" s="1038">
        <f>SUM(AR29,BB29)</f>
        <v>1500000</v>
      </c>
      <c r="BM29" s="1038"/>
      <c r="BN29" s="1038"/>
      <c r="BO29" s="1038"/>
      <c r="BP29" s="1038"/>
      <c r="BQ29" s="1038"/>
      <c r="BR29" s="1038"/>
      <c r="BS29" s="1038"/>
      <c r="BT29" s="1039"/>
      <c r="BU29" s="113"/>
      <c r="BV29" s="114"/>
      <c r="BW29" s="114"/>
      <c r="BX29" s="114"/>
      <c r="BY29" s="114"/>
      <c r="BZ29" s="102"/>
      <c r="CA29" s="103"/>
      <c r="CB29" s="103"/>
      <c r="CC29" s="103"/>
      <c r="CD29" s="103"/>
      <c r="CE29" s="103"/>
      <c r="CF29" s="104"/>
    </row>
    <row r="30" spans="3:86" ht="19.5" customHeight="1">
      <c r="C30" s="136" t="s">
        <v>60</v>
      </c>
      <c r="D30" s="137"/>
      <c r="E30" s="137"/>
      <c r="F30" s="138"/>
      <c r="G30" s="138"/>
      <c r="H30" s="1042"/>
      <c r="I30" s="1028">
        <v>3</v>
      </c>
      <c r="J30" s="152"/>
      <c r="K30" s="152"/>
      <c r="L30" s="153"/>
      <c r="M30" s="156">
        <v>1500000</v>
      </c>
      <c r="N30" s="157"/>
      <c r="O30" s="157"/>
      <c r="P30" s="157"/>
      <c r="Q30" s="157"/>
      <c r="R30" s="157"/>
      <c r="S30" s="157"/>
      <c r="T30" s="158"/>
      <c r="U30" s="151"/>
      <c r="V30" s="152"/>
      <c r="W30" s="153"/>
      <c r="X30" s="126"/>
      <c r="Y30" s="126"/>
      <c r="Z30" s="126"/>
      <c r="AA30" s="125">
        <v>1</v>
      </c>
      <c r="AB30" s="125"/>
      <c r="AC30" s="126">
        <v>100000</v>
      </c>
      <c r="AD30" s="126"/>
      <c r="AE30" s="126"/>
      <c r="AF30" s="117">
        <f t="shared" ref="AF30:AF42" si="0">SUM(I30,U30,AA30)</f>
        <v>4</v>
      </c>
      <c r="AG30" s="117"/>
      <c r="AH30" s="117"/>
      <c r="AI30" s="117"/>
      <c r="AJ30" s="154">
        <f t="shared" ref="AJ30:AJ40" si="1">SUM(M30,X30,AC30)</f>
        <v>1600000</v>
      </c>
      <c r="AK30" s="154"/>
      <c r="AL30" s="154"/>
      <c r="AM30" s="154"/>
      <c r="AN30" s="1040"/>
      <c r="AO30" s="160"/>
      <c r="AP30" s="1041">
        <v>3</v>
      </c>
      <c r="AQ30" s="125"/>
      <c r="AR30" s="156">
        <v>1500000</v>
      </c>
      <c r="AS30" s="157"/>
      <c r="AT30" s="157"/>
      <c r="AU30" s="157"/>
      <c r="AV30" s="157"/>
      <c r="AW30" s="157"/>
      <c r="AX30" s="158"/>
      <c r="AY30" s="125"/>
      <c r="AZ30" s="125"/>
      <c r="BA30" s="125"/>
      <c r="BB30" s="126"/>
      <c r="BC30" s="126"/>
      <c r="BD30" s="126"/>
      <c r="BE30" s="126"/>
      <c r="BF30" s="126"/>
      <c r="BG30" s="1037">
        <v>3</v>
      </c>
      <c r="BH30" s="1037"/>
      <c r="BI30" s="1037"/>
      <c r="BJ30" s="1037"/>
      <c r="BK30" s="1037"/>
      <c r="BL30" s="1038">
        <f>SUM(AR30,BB30)</f>
        <v>1500000</v>
      </c>
      <c r="BM30" s="1038"/>
      <c r="BN30" s="1038"/>
      <c r="BO30" s="1038"/>
      <c r="BP30" s="1038"/>
      <c r="BQ30" s="1038"/>
      <c r="BR30" s="1038"/>
      <c r="BS30" s="1038"/>
      <c r="BT30" s="1039"/>
      <c r="BU30" s="113"/>
      <c r="BV30" s="114"/>
      <c r="BW30" s="114"/>
      <c r="BX30" s="114"/>
      <c r="BY30" s="114"/>
      <c r="BZ30" s="102"/>
      <c r="CA30" s="103"/>
      <c r="CB30" s="103"/>
      <c r="CC30" s="103"/>
      <c r="CD30" s="103"/>
      <c r="CE30" s="103"/>
      <c r="CF30" s="104"/>
    </row>
    <row r="31" spans="3:86" ht="19.5" customHeight="1">
      <c r="C31" s="136" t="s">
        <v>61</v>
      </c>
      <c r="D31" s="137"/>
      <c r="E31" s="137"/>
      <c r="F31" s="138"/>
      <c r="G31" s="138"/>
      <c r="H31" s="1042"/>
      <c r="I31" s="1028">
        <v>3</v>
      </c>
      <c r="J31" s="152"/>
      <c r="K31" s="152"/>
      <c r="L31" s="153"/>
      <c r="M31" s="156">
        <v>1500000</v>
      </c>
      <c r="N31" s="157"/>
      <c r="O31" s="157"/>
      <c r="P31" s="157"/>
      <c r="Q31" s="157"/>
      <c r="R31" s="157"/>
      <c r="S31" s="157"/>
      <c r="T31" s="158"/>
      <c r="U31" s="151"/>
      <c r="V31" s="152"/>
      <c r="W31" s="153"/>
      <c r="X31" s="126"/>
      <c r="Y31" s="126"/>
      <c r="Z31" s="126"/>
      <c r="AA31" s="125">
        <v>1</v>
      </c>
      <c r="AB31" s="125"/>
      <c r="AC31" s="126">
        <v>100000</v>
      </c>
      <c r="AD31" s="126"/>
      <c r="AE31" s="126"/>
      <c r="AF31" s="117">
        <f t="shared" si="0"/>
        <v>4</v>
      </c>
      <c r="AG31" s="117"/>
      <c r="AH31" s="117"/>
      <c r="AI31" s="117"/>
      <c r="AJ31" s="154">
        <f t="shared" si="1"/>
        <v>1600000</v>
      </c>
      <c r="AK31" s="154"/>
      <c r="AL31" s="154"/>
      <c r="AM31" s="154"/>
      <c r="AN31" s="1040"/>
      <c r="AO31" s="160"/>
      <c r="AP31" s="1041">
        <v>3</v>
      </c>
      <c r="AQ31" s="125"/>
      <c r="AR31" s="156">
        <v>1500000</v>
      </c>
      <c r="AS31" s="157"/>
      <c r="AT31" s="157"/>
      <c r="AU31" s="157"/>
      <c r="AV31" s="157"/>
      <c r="AW31" s="157"/>
      <c r="AX31" s="158"/>
      <c r="AY31" s="125"/>
      <c r="AZ31" s="125"/>
      <c r="BA31" s="125"/>
      <c r="BB31" s="126"/>
      <c r="BC31" s="126"/>
      <c r="BD31" s="126"/>
      <c r="BE31" s="126"/>
      <c r="BF31" s="126"/>
      <c r="BG31" s="1037">
        <v>3</v>
      </c>
      <c r="BH31" s="1037"/>
      <c r="BI31" s="1037"/>
      <c r="BJ31" s="1037"/>
      <c r="BK31" s="1037"/>
      <c r="BL31" s="1038">
        <f>SUM(AR31,BB31)</f>
        <v>1500000</v>
      </c>
      <c r="BM31" s="1038"/>
      <c r="BN31" s="1038"/>
      <c r="BO31" s="1038"/>
      <c r="BP31" s="1038"/>
      <c r="BQ31" s="1038"/>
      <c r="BR31" s="1038"/>
      <c r="BS31" s="1038"/>
      <c r="BT31" s="1039"/>
      <c r="BU31" s="113"/>
      <c r="BV31" s="114"/>
      <c r="BW31" s="114"/>
      <c r="BX31" s="114"/>
      <c r="BY31" s="114"/>
      <c r="BZ31" s="102"/>
      <c r="CA31" s="103"/>
      <c r="CB31" s="103"/>
      <c r="CC31" s="103"/>
      <c r="CD31" s="103"/>
      <c r="CE31" s="103"/>
      <c r="CF31" s="104"/>
    </row>
    <row r="32" spans="3:86" ht="19.5" customHeight="1">
      <c r="C32" s="136" t="s">
        <v>62</v>
      </c>
      <c r="D32" s="137"/>
      <c r="E32" s="137"/>
      <c r="F32" s="138"/>
      <c r="G32" s="138"/>
      <c r="H32" s="1042"/>
      <c r="I32" s="1028">
        <v>3</v>
      </c>
      <c r="J32" s="152"/>
      <c r="K32" s="152"/>
      <c r="L32" s="153"/>
      <c r="M32" s="156">
        <v>1500000</v>
      </c>
      <c r="N32" s="157"/>
      <c r="O32" s="157"/>
      <c r="P32" s="157"/>
      <c r="Q32" s="157"/>
      <c r="R32" s="157"/>
      <c r="S32" s="157"/>
      <c r="T32" s="158"/>
      <c r="U32" s="125"/>
      <c r="V32" s="125"/>
      <c r="W32" s="125"/>
      <c r="X32" s="126"/>
      <c r="Y32" s="126"/>
      <c r="Z32" s="126"/>
      <c r="AA32" s="125">
        <v>1</v>
      </c>
      <c r="AB32" s="125"/>
      <c r="AC32" s="126">
        <v>100000</v>
      </c>
      <c r="AD32" s="126"/>
      <c r="AE32" s="126"/>
      <c r="AF32" s="117">
        <f t="shared" si="0"/>
        <v>4</v>
      </c>
      <c r="AG32" s="117"/>
      <c r="AH32" s="117"/>
      <c r="AI32" s="117"/>
      <c r="AJ32" s="154">
        <f t="shared" si="1"/>
        <v>1600000</v>
      </c>
      <c r="AK32" s="154"/>
      <c r="AL32" s="154"/>
      <c r="AM32" s="154"/>
      <c r="AN32" s="1040"/>
      <c r="AO32" s="160"/>
      <c r="AP32" s="1041">
        <v>3</v>
      </c>
      <c r="AQ32" s="125"/>
      <c r="AR32" s="156">
        <v>1500000</v>
      </c>
      <c r="AS32" s="157"/>
      <c r="AT32" s="157"/>
      <c r="AU32" s="157"/>
      <c r="AV32" s="157"/>
      <c r="AW32" s="157"/>
      <c r="AX32" s="158"/>
      <c r="AY32" s="125"/>
      <c r="AZ32" s="125"/>
      <c r="BA32" s="125"/>
      <c r="BB32" s="126"/>
      <c r="BC32" s="126"/>
      <c r="BD32" s="126"/>
      <c r="BE32" s="126"/>
      <c r="BF32" s="126"/>
      <c r="BG32" s="1037">
        <v>3</v>
      </c>
      <c r="BH32" s="1037"/>
      <c r="BI32" s="1037"/>
      <c r="BJ32" s="1037"/>
      <c r="BK32" s="1037"/>
      <c r="BL32" s="1038">
        <f t="shared" ref="BL32:BL41" si="2">SUM(AR32,BB32)</f>
        <v>1500000</v>
      </c>
      <c r="BM32" s="1038"/>
      <c r="BN32" s="1038"/>
      <c r="BO32" s="1038"/>
      <c r="BP32" s="1038"/>
      <c r="BQ32" s="1038"/>
      <c r="BR32" s="1038"/>
      <c r="BS32" s="1038"/>
      <c r="BT32" s="1039"/>
      <c r="BU32" s="113"/>
      <c r="BV32" s="114"/>
      <c r="BW32" s="114"/>
      <c r="BX32" s="114"/>
      <c r="BY32" s="114"/>
      <c r="BZ32" s="102"/>
      <c r="CA32" s="103"/>
      <c r="CB32" s="103"/>
      <c r="CC32" s="103"/>
      <c r="CD32" s="103"/>
      <c r="CE32" s="103"/>
      <c r="CF32" s="104"/>
    </row>
    <row r="33" spans="2:86" ht="19.5" customHeight="1">
      <c r="C33" s="136" t="s">
        <v>63</v>
      </c>
      <c r="D33" s="137"/>
      <c r="E33" s="137"/>
      <c r="F33" s="138"/>
      <c r="G33" s="138"/>
      <c r="H33" s="1042"/>
      <c r="I33" s="1028">
        <v>3</v>
      </c>
      <c r="J33" s="152"/>
      <c r="K33" s="152"/>
      <c r="L33" s="153"/>
      <c r="M33" s="156">
        <v>1500000</v>
      </c>
      <c r="N33" s="157"/>
      <c r="O33" s="157"/>
      <c r="P33" s="157"/>
      <c r="Q33" s="157"/>
      <c r="R33" s="157"/>
      <c r="S33" s="157"/>
      <c r="T33" s="158"/>
      <c r="U33" s="125"/>
      <c r="V33" s="125"/>
      <c r="W33" s="125"/>
      <c r="X33" s="126"/>
      <c r="Y33" s="126"/>
      <c r="Z33" s="126"/>
      <c r="AA33" s="125">
        <v>1</v>
      </c>
      <c r="AB33" s="125"/>
      <c r="AC33" s="126">
        <v>100000</v>
      </c>
      <c r="AD33" s="126"/>
      <c r="AE33" s="126"/>
      <c r="AF33" s="117">
        <f t="shared" si="0"/>
        <v>4</v>
      </c>
      <c r="AG33" s="117"/>
      <c r="AH33" s="117"/>
      <c r="AI33" s="117"/>
      <c r="AJ33" s="154">
        <f t="shared" si="1"/>
        <v>1600000</v>
      </c>
      <c r="AK33" s="154"/>
      <c r="AL33" s="154"/>
      <c r="AM33" s="154"/>
      <c r="AN33" s="1040"/>
      <c r="AO33" s="160"/>
      <c r="AP33" s="1041">
        <v>3</v>
      </c>
      <c r="AQ33" s="125"/>
      <c r="AR33" s="156">
        <v>1500000</v>
      </c>
      <c r="AS33" s="157"/>
      <c r="AT33" s="157"/>
      <c r="AU33" s="157"/>
      <c r="AV33" s="157"/>
      <c r="AW33" s="157"/>
      <c r="AX33" s="158"/>
      <c r="AY33" s="125"/>
      <c r="AZ33" s="125"/>
      <c r="BA33" s="125"/>
      <c r="BB33" s="126"/>
      <c r="BC33" s="126"/>
      <c r="BD33" s="126"/>
      <c r="BE33" s="126"/>
      <c r="BF33" s="126"/>
      <c r="BG33" s="1037">
        <v>3</v>
      </c>
      <c r="BH33" s="1037"/>
      <c r="BI33" s="1037"/>
      <c r="BJ33" s="1037"/>
      <c r="BK33" s="1037"/>
      <c r="BL33" s="1038">
        <f t="shared" si="2"/>
        <v>1500000</v>
      </c>
      <c r="BM33" s="1038"/>
      <c r="BN33" s="1038"/>
      <c r="BO33" s="1038"/>
      <c r="BP33" s="1038"/>
      <c r="BQ33" s="1038"/>
      <c r="BR33" s="1038"/>
      <c r="BS33" s="1038"/>
      <c r="BT33" s="1039"/>
      <c r="BU33" s="113"/>
      <c r="BV33" s="114"/>
      <c r="BW33" s="114"/>
      <c r="BX33" s="114"/>
      <c r="BY33" s="114"/>
      <c r="BZ33" s="102"/>
      <c r="CA33" s="103"/>
      <c r="CB33" s="103"/>
      <c r="CC33" s="103"/>
      <c r="CD33" s="103"/>
      <c r="CE33" s="103"/>
      <c r="CF33" s="104"/>
    </row>
    <row r="34" spans="2:86" ht="19.5" customHeight="1">
      <c r="C34" s="136" t="s">
        <v>64</v>
      </c>
      <c r="D34" s="137"/>
      <c r="E34" s="137"/>
      <c r="F34" s="138"/>
      <c r="G34" s="138"/>
      <c r="H34" s="1042"/>
      <c r="I34" s="1028">
        <v>3</v>
      </c>
      <c r="J34" s="152"/>
      <c r="K34" s="152"/>
      <c r="L34" s="153"/>
      <c r="M34" s="156">
        <v>1500000</v>
      </c>
      <c r="N34" s="157"/>
      <c r="O34" s="157"/>
      <c r="P34" s="157"/>
      <c r="Q34" s="157"/>
      <c r="R34" s="157"/>
      <c r="S34" s="157"/>
      <c r="T34" s="158"/>
      <c r="U34" s="125"/>
      <c r="V34" s="125"/>
      <c r="W34" s="125"/>
      <c r="X34" s="126"/>
      <c r="Y34" s="126"/>
      <c r="Z34" s="126"/>
      <c r="AA34" s="125">
        <v>1</v>
      </c>
      <c r="AB34" s="125"/>
      <c r="AC34" s="126">
        <v>100000</v>
      </c>
      <c r="AD34" s="126"/>
      <c r="AE34" s="126"/>
      <c r="AF34" s="117">
        <f t="shared" si="0"/>
        <v>4</v>
      </c>
      <c r="AG34" s="117"/>
      <c r="AH34" s="117"/>
      <c r="AI34" s="117"/>
      <c r="AJ34" s="154">
        <f t="shared" si="1"/>
        <v>1600000</v>
      </c>
      <c r="AK34" s="154"/>
      <c r="AL34" s="154"/>
      <c r="AM34" s="154"/>
      <c r="AN34" s="1040"/>
      <c r="AO34" s="160"/>
      <c r="AP34" s="1041">
        <v>3</v>
      </c>
      <c r="AQ34" s="125"/>
      <c r="AR34" s="156">
        <v>1500000</v>
      </c>
      <c r="AS34" s="157"/>
      <c r="AT34" s="157"/>
      <c r="AU34" s="157"/>
      <c r="AV34" s="157"/>
      <c r="AW34" s="157"/>
      <c r="AX34" s="158"/>
      <c r="AY34" s="125"/>
      <c r="AZ34" s="125"/>
      <c r="BA34" s="125"/>
      <c r="BB34" s="126"/>
      <c r="BC34" s="126"/>
      <c r="BD34" s="126"/>
      <c r="BE34" s="126"/>
      <c r="BF34" s="126"/>
      <c r="BG34" s="1037">
        <v>3</v>
      </c>
      <c r="BH34" s="1037"/>
      <c r="BI34" s="1037"/>
      <c r="BJ34" s="1037"/>
      <c r="BK34" s="1037"/>
      <c r="BL34" s="1038">
        <f t="shared" si="2"/>
        <v>1500000</v>
      </c>
      <c r="BM34" s="1038"/>
      <c r="BN34" s="1038"/>
      <c r="BO34" s="1038"/>
      <c r="BP34" s="1038"/>
      <c r="BQ34" s="1038"/>
      <c r="BR34" s="1038"/>
      <c r="BS34" s="1038"/>
      <c r="BT34" s="1039"/>
      <c r="BU34" s="113"/>
      <c r="BV34" s="114"/>
      <c r="BW34" s="114"/>
      <c r="BX34" s="114"/>
      <c r="BY34" s="114"/>
      <c r="BZ34" s="102"/>
      <c r="CA34" s="103"/>
      <c r="CB34" s="103"/>
      <c r="CC34" s="103"/>
      <c r="CD34" s="103"/>
      <c r="CE34" s="103"/>
      <c r="CF34" s="104"/>
    </row>
    <row r="35" spans="2:86" ht="19.5" customHeight="1">
      <c r="C35" s="136" t="s">
        <v>66</v>
      </c>
      <c r="D35" s="137"/>
      <c r="E35" s="137"/>
      <c r="F35" s="138"/>
      <c r="G35" s="138"/>
      <c r="H35" s="1042"/>
      <c r="I35" s="1028">
        <v>3</v>
      </c>
      <c r="J35" s="152"/>
      <c r="K35" s="152"/>
      <c r="L35" s="153"/>
      <c r="M35" s="156">
        <v>1500000</v>
      </c>
      <c r="N35" s="157"/>
      <c r="O35" s="157"/>
      <c r="P35" s="157"/>
      <c r="Q35" s="157"/>
      <c r="R35" s="157"/>
      <c r="S35" s="157"/>
      <c r="T35" s="158"/>
      <c r="U35" s="125"/>
      <c r="V35" s="125"/>
      <c r="W35" s="125"/>
      <c r="X35" s="126"/>
      <c r="Y35" s="126"/>
      <c r="Z35" s="126"/>
      <c r="AA35" s="125">
        <v>1</v>
      </c>
      <c r="AB35" s="125"/>
      <c r="AC35" s="126">
        <v>100000</v>
      </c>
      <c r="AD35" s="126"/>
      <c r="AE35" s="126"/>
      <c r="AF35" s="117">
        <f t="shared" si="0"/>
        <v>4</v>
      </c>
      <c r="AG35" s="117"/>
      <c r="AH35" s="117"/>
      <c r="AI35" s="117"/>
      <c r="AJ35" s="154">
        <f t="shared" si="1"/>
        <v>1600000</v>
      </c>
      <c r="AK35" s="154"/>
      <c r="AL35" s="154"/>
      <c r="AM35" s="154"/>
      <c r="AN35" s="1040"/>
      <c r="AO35" s="160"/>
      <c r="AP35" s="1041">
        <v>3</v>
      </c>
      <c r="AQ35" s="125"/>
      <c r="AR35" s="156">
        <v>1500000</v>
      </c>
      <c r="AS35" s="157"/>
      <c r="AT35" s="157"/>
      <c r="AU35" s="157"/>
      <c r="AV35" s="157"/>
      <c r="AW35" s="157"/>
      <c r="AX35" s="158"/>
      <c r="AY35" s="125"/>
      <c r="AZ35" s="125"/>
      <c r="BA35" s="125"/>
      <c r="BB35" s="126"/>
      <c r="BC35" s="126"/>
      <c r="BD35" s="126"/>
      <c r="BE35" s="126"/>
      <c r="BF35" s="126"/>
      <c r="BG35" s="1037">
        <v>3</v>
      </c>
      <c r="BH35" s="1037"/>
      <c r="BI35" s="1037"/>
      <c r="BJ35" s="1037"/>
      <c r="BK35" s="1037"/>
      <c r="BL35" s="1038">
        <f t="shared" si="2"/>
        <v>1500000</v>
      </c>
      <c r="BM35" s="1038"/>
      <c r="BN35" s="1038"/>
      <c r="BO35" s="1038"/>
      <c r="BP35" s="1038"/>
      <c r="BQ35" s="1038"/>
      <c r="BR35" s="1038"/>
      <c r="BS35" s="1038"/>
      <c r="BT35" s="1039"/>
      <c r="BU35" s="113"/>
      <c r="BV35" s="114"/>
      <c r="BW35" s="114"/>
      <c r="BX35" s="114"/>
      <c r="BY35" s="114"/>
      <c r="BZ35" s="102"/>
      <c r="CA35" s="103"/>
      <c r="CB35" s="103"/>
      <c r="CC35" s="103"/>
      <c r="CD35" s="103"/>
      <c r="CE35" s="103"/>
      <c r="CF35" s="104"/>
    </row>
    <row r="36" spans="2:86" ht="19.5" customHeight="1">
      <c r="C36" s="136" t="s">
        <v>65</v>
      </c>
      <c r="D36" s="137"/>
      <c r="E36" s="137"/>
      <c r="F36" s="138"/>
      <c r="G36" s="138"/>
      <c r="H36" s="1042"/>
      <c r="I36" s="1028">
        <v>3</v>
      </c>
      <c r="J36" s="152"/>
      <c r="K36" s="152"/>
      <c r="L36" s="153"/>
      <c r="M36" s="156">
        <v>1500000</v>
      </c>
      <c r="N36" s="157"/>
      <c r="O36" s="157"/>
      <c r="P36" s="157"/>
      <c r="Q36" s="157"/>
      <c r="R36" s="157"/>
      <c r="S36" s="157"/>
      <c r="T36" s="158"/>
      <c r="U36" s="125"/>
      <c r="V36" s="125"/>
      <c r="W36" s="125"/>
      <c r="X36" s="126"/>
      <c r="Y36" s="126"/>
      <c r="Z36" s="126"/>
      <c r="AA36" s="125">
        <v>1</v>
      </c>
      <c r="AB36" s="125"/>
      <c r="AC36" s="126">
        <v>100000</v>
      </c>
      <c r="AD36" s="126"/>
      <c r="AE36" s="126"/>
      <c r="AF36" s="117">
        <f t="shared" si="0"/>
        <v>4</v>
      </c>
      <c r="AG36" s="117"/>
      <c r="AH36" s="117"/>
      <c r="AI36" s="117"/>
      <c r="AJ36" s="154">
        <f t="shared" si="1"/>
        <v>1600000</v>
      </c>
      <c r="AK36" s="154"/>
      <c r="AL36" s="154"/>
      <c r="AM36" s="154"/>
      <c r="AN36" s="1040"/>
      <c r="AO36" s="160"/>
      <c r="AP36" s="1041">
        <v>3</v>
      </c>
      <c r="AQ36" s="125"/>
      <c r="AR36" s="156">
        <v>1500000</v>
      </c>
      <c r="AS36" s="157"/>
      <c r="AT36" s="157"/>
      <c r="AU36" s="157"/>
      <c r="AV36" s="157"/>
      <c r="AW36" s="157"/>
      <c r="AX36" s="158"/>
      <c r="AY36" s="125"/>
      <c r="AZ36" s="125"/>
      <c r="BA36" s="125"/>
      <c r="BB36" s="126"/>
      <c r="BC36" s="126"/>
      <c r="BD36" s="126"/>
      <c r="BE36" s="126"/>
      <c r="BF36" s="126"/>
      <c r="BG36" s="1037">
        <v>3</v>
      </c>
      <c r="BH36" s="1037"/>
      <c r="BI36" s="1037"/>
      <c r="BJ36" s="1037"/>
      <c r="BK36" s="1037"/>
      <c r="BL36" s="1038">
        <f t="shared" si="2"/>
        <v>1500000</v>
      </c>
      <c r="BM36" s="1038"/>
      <c r="BN36" s="1038"/>
      <c r="BO36" s="1038"/>
      <c r="BP36" s="1038"/>
      <c r="BQ36" s="1038"/>
      <c r="BR36" s="1038"/>
      <c r="BS36" s="1038"/>
      <c r="BT36" s="1039"/>
      <c r="BU36" s="113"/>
      <c r="BV36" s="114"/>
      <c r="BW36" s="114"/>
      <c r="BX36" s="114"/>
      <c r="BY36" s="114"/>
      <c r="BZ36" s="102"/>
      <c r="CA36" s="103"/>
      <c r="CB36" s="103"/>
      <c r="CC36" s="103"/>
      <c r="CD36" s="103"/>
      <c r="CE36" s="103"/>
      <c r="CF36" s="104"/>
    </row>
    <row r="37" spans="2:86" ht="19.5" customHeight="1">
      <c r="C37" s="7" t="s">
        <v>172</v>
      </c>
      <c r="D37" s="9">
        <f>D28+1</f>
        <v>8</v>
      </c>
      <c r="E37" s="9" t="s">
        <v>58</v>
      </c>
      <c r="F37" s="342" t="s">
        <v>69</v>
      </c>
      <c r="G37" s="343"/>
      <c r="H37" s="343"/>
      <c r="I37" s="1028">
        <v>3</v>
      </c>
      <c r="J37" s="152"/>
      <c r="K37" s="152"/>
      <c r="L37" s="153"/>
      <c r="M37" s="156">
        <v>1500000</v>
      </c>
      <c r="N37" s="157"/>
      <c r="O37" s="157"/>
      <c r="P37" s="157"/>
      <c r="Q37" s="157"/>
      <c r="R37" s="157"/>
      <c r="S37" s="157"/>
      <c r="T37" s="158"/>
      <c r="U37" s="125"/>
      <c r="V37" s="125"/>
      <c r="W37" s="125"/>
      <c r="X37" s="126"/>
      <c r="Y37" s="126"/>
      <c r="Z37" s="126"/>
      <c r="AA37" s="125">
        <v>1</v>
      </c>
      <c r="AB37" s="125"/>
      <c r="AC37" s="126">
        <v>100000</v>
      </c>
      <c r="AD37" s="126"/>
      <c r="AE37" s="126"/>
      <c r="AF37" s="117">
        <f t="shared" si="0"/>
        <v>4</v>
      </c>
      <c r="AG37" s="117"/>
      <c r="AH37" s="117"/>
      <c r="AI37" s="117"/>
      <c r="AJ37" s="154">
        <f t="shared" si="1"/>
        <v>1600000</v>
      </c>
      <c r="AK37" s="154"/>
      <c r="AL37" s="154"/>
      <c r="AM37" s="154"/>
      <c r="AN37" s="1040"/>
      <c r="AO37" s="160"/>
      <c r="AP37" s="1041">
        <v>3</v>
      </c>
      <c r="AQ37" s="125"/>
      <c r="AR37" s="156">
        <v>1500000</v>
      </c>
      <c r="AS37" s="157"/>
      <c r="AT37" s="157"/>
      <c r="AU37" s="157"/>
      <c r="AV37" s="157"/>
      <c r="AW37" s="157"/>
      <c r="AX37" s="158"/>
      <c r="AY37" s="125"/>
      <c r="AZ37" s="125"/>
      <c r="BA37" s="125"/>
      <c r="BB37" s="126"/>
      <c r="BC37" s="126"/>
      <c r="BD37" s="126"/>
      <c r="BE37" s="126"/>
      <c r="BF37" s="126"/>
      <c r="BG37" s="1037">
        <v>3</v>
      </c>
      <c r="BH37" s="1037"/>
      <c r="BI37" s="1037"/>
      <c r="BJ37" s="1037"/>
      <c r="BK37" s="1037"/>
      <c r="BL37" s="1038">
        <f t="shared" si="2"/>
        <v>1500000</v>
      </c>
      <c r="BM37" s="1038"/>
      <c r="BN37" s="1038"/>
      <c r="BO37" s="1038"/>
      <c r="BP37" s="1038"/>
      <c r="BQ37" s="1038"/>
      <c r="BR37" s="1038"/>
      <c r="BS37" s="1038"/>
      <c r="BT37" s="1039"/>
      <c r="BU37" s="113"/>
      <c r="BV37" s="114"/>
      <c r="BW37" s="114"/>
      <c r="BX37" s="114"/>
      <c r="BY37" s="114"/>
      <c r="BZ37" s="102"/>
      <c r="CA37" s="103"/>
      <c r="CB37" s="103"/>
      <c r="CC37" s="103"/>
      <c r="CD37" s="103"/>
      <c r="CE37" s="103"/>
      <c r="CF37" s="104"/>
    </row>
    <row r="38" spans="2:86" ht="19.5" customHeight="1">
      <c r="C38" s="136" t="s">
        <v>67</v>
      </c>
      <c r="D38" s="137"/>
      <c r="E38" s="137"/>
      <c r="F38" s="138"/>
      <c r="G38" s="138"/>
      <c r="H38" s="1042"/>
      <c r="I38" s="1028">
        <v>3</v>
      </c>
      <c r="J38" s="152"/>
      <c r="K38" s="152"/>
      <c r="L38" s="153"/>
      <c r="M38" s="156">
        <v>1500000</v>
      </c>
      <c r="N38" s="157"/>
      <c r="O38" s="157"/>
      <c r="P38" s="157"/>
      <c r="Q38" s="157"/>
      <c r="R38" s="157"/>
      <c r="S38" s="157"/>
      <c r="T38" s="158"/>
      <c r="U38" s="125"/>
      <c r="V38" s="125"/>
      <c r="W38" s="125"/>
      <c r="X38" s="126"/>
      <c r="Y38" s="126"/>
      <c r="Z38" s="126"/>
      <c r="AA38" s="125">
        <v>1</v>
      </c>
      <c r="AB38" s="125"/>
      <c r="AC38" s="126">
        <v>100000</v>
      </c>
      <c r="AD38" s="126"/>
      <c r="AE38" s="126"/>
      <c r="AF38" s="117">
        <f t="shared" si="0"/>
        <v>4</v>
      </c>
      <c r="AG38" s="117"/>
      <c r="AH38" s="117"/>
      <c r="AI38" s="117"/>
      <c r="AJ38" s="154">
        <f t="shared" si="1"/>
        <v>1600000</v>
      </c>
      <c r="AK38" s="154"/>
      <c r="AL38" s="154"/>
      <c r="AM38" s="154"/>
      <c r="AN38" s="1040"/>
      <c r="AO38" s="160"/>
      <c r="AP38" s="1041">
        <v>3</v>
      </c>
      <c r="AQ38" s="125"/>
      <c r="AR38" s="156">
        <v>1500000</v>
      </c>
      <c r="AS38" s="157"/>
      <c r="AT38" s="157"/>
      <c r="AU38" s="157"/>
      <c r="AV38" s="157"/>
      <c r="AW38" s="157"/>
      <c r="AX38" s="158"/>
      <c r="AY38" s="125"/>
      <c r="AZ38" s="125"/>
      <c r="BA38" s="125"/>
      <c r="BB38" s="126"/>
      <c r="BC38" s="126"/>
      <c r="BD38" s="126"/>
      <c r="BE38" s="126"/>
      <c r="BF38" s="126"/>
      <c r="BG38" s="1037">
        <v>3</v>
      </c>
      <c r="BH38" s="1037"/>
      <c r="BI38" s="1037"/>
      <c r="BJ38" s="1037"/>
      <c r="BK38" s="1037"/>
      <c r="BL38" s="1038">
        <f t="shared" si="2"/>
        <v>1500000</v>
      </c>
      <c r="BM38" s="1038"/>
      <c r="BN38" s="1038"/>
      <c r="BO38" s="1038"/>
      <c r="BP38" s="1038"/>
      <c r="BQ38" s="1038"/>
      <c r="BR38" s="1038"/>
      <c r="BS38" s="1038"/>
      <c r="BT38" s="1039"/>
      <c r="BU38" s="113"/>
      <c r="BV38" s="114"/>
      <c r="BW38" s="114"/>
      <c r="BX38" s="114"/>
      <c r="BY38" s="114"/>
      <c r="BZ38" s="102"/>
      <c r="CA38" s="103"/>
      <c r="CB38" s="103"/>
      <c r="CC38" s="103"/>
      <c r="CD38" s="103"/>
      <c r="CE38" s="103"/>
      <c r="CF38" s="104"/>
    </row>
    <row r="39" spans="2:86" ht="19.5" customHeight="1">
      <c r="C39" s="136" t="s">
        <v>68</v>
      </c>
      <c r="D39" s="137"/>
      <c r="E39" s="137"/>
      <c r="F39" s="138"/>
      <c r="G39" s="138"/>
      <c r="H39" s="1042"/>
      <c r="I39" s="1028">
        <v>3</v>
      </c>
      <c r="J39" s="152"/>
      <c r="K39" s="152"/>
      <c r="L39" s="153"/>
      <c r="M39" s="156">
        <v>1500000</v>
      </c>
      <c r="N39" s="157"/>
      <c r="O39" s="157"/>
      <c r="P39" s="157"/>
      <c r="Q39" s="157"/>
      <c r="R39" s="157"/>
      <c r="S39" s="157"/>
      <c r="T39" s="158"/>
      <c r="U39" s="125"/>
      <c r="V39" s="125"/>
      <c r="W39" s="125"/>
      <c r="X39" s="126"/>
      <c r="Y39" s="126"/>
      <c r="Z39" s="126"/>
      <c r="AA39" s="125">
        <v>1</v>
      </c>
      <c r="AB39" s="125"/>
      <c r="AC39" s="126">
        <v>100000</v>
      </c>
      <c r="AD39" s="126"/>
      <c r="AE39" s="126"/>
      <c r="AF39" s="117">
        <f t="shared" si="0"/>
        <v>4</v>
      </c>
      <c r="AG39" s="117"/>
      <c r="AH39" s="117"/>
      <c r="AI39" s="117"/>
      <c r="AJ39" s="154">
        <f t="shared" si="1"/>
        <v>1600000</v>
      </c>
      <c r="AK39" s="154"/>
      <c r="AL39" s="154"/>
      <c r="AM39" s="154"/>
      <c r="AN39" s="1040"/>
      <c r="AO39" s="160"/>
      <c r="AP39" s="1041">
        <v>3</v>
      </c>
      <c r="AQ39" s="125"/>
      <c r="AR39" s="156">
        <v>1500000</v>
      </c>
      <c r="AS39" s="157"/>
      <c r="AT39" s="157"/>
      <c r="AU39" s="157"/>
      <c r="AV39" s="157"/>
      <c r="AW39" s="157"/>
      <c r="AX39" s="158"/>
      <c r="AY39" s="125"/>
      <c r="AZ39" s="125"/>
      <c r="BA39" s="125"/>
      <c r="BB39" s="126"/>
      <c r="BC39" s="126"/>
      <c r="BD39" s="126"/>
      <c r="BE39" s="126"/>
      <c r="BF39" s="126"/>
      <c r="BG39" s="1037">
        <v>3</v>
      </c>
      <c r="BH39" s="1037"/>
      <c r="BI39" s="1037"/>
      <c r="BJ39" s="1037"/>
      <c r="BK39" s="1037"/>
      <c r="BL39" s="1038">
        <f t="shared" si="2"/>
        <v>1500000</v>
      </c>
      <c r="BM39" s="1038"/>
      <c r="BN39" s="1038"/>
      <c r="BO39" s="1038"/>
      <c r="BP39" s="1038"/>
      <c r="BQ39" s="1038"/>
      <c r="BR39" s="1038"/>
      <c r="BS39" s="1038"/>
      <c r="BT39" s="1039"/>
      <c r="BU39" s="113"/>
      <c r="BV39" s="114"/>
      <c r="BW39" s="114"/>
      <c r="BX39" s="114"/>
      <c r="BY39" s="114"/>
      <c r="BZ39" s="102"/>
      <c r="CA39" s="103"/>
      <c r="CB39" s="103"/>
      <c r="CC39" s="103"/>
      <c r="CD39" s="103"/>
      <c r="CE39" s="103"/>
      <c r="CF39" s="104"/>
    </row>
    <row r="40" spans="2:86" ht="20.25" customHeight="1">
      <c r="B40" s="20"/>
      <c r="C40" s="21" t="s">
        <v>85</v>
      </c>
      <c r="D40" s="71">
        <v>7</v>
      </c>
      <c r="E40" s="10" t="s">
        <v>58</v>
      </c>
      <c r="F40" s="71">
        <v>6</v>
      </c>
      <c r="G40" s="340" t="s">
        <v>73</v>
      </c>
      <c r="H40" s="340"/>
      <c r="I40" s="1028">
        <v>3</v>
      </c>
      <c r="J40" s="152"/>
      <c r="K40" s="152"/>
      <c r="L40" s="153"/>
      <c r="M40" s="156">
        <v>1500000</v>
      </c>
      <c r="N40" s="157"/>
      <c r="O40" s="157"/>
      <c r="P40" s="157"/>
      <c r="Q40" s="157"/>
      <c r="R40" s="157"/>
      <c r="S40" s="157"/>
      <c r="T40" s="158"/>
      <c r="U40" s="125"/>
      <c r="V40" s="125"/>
      <c r="W40" s="125"/>
      <c r="X40" s="126"/>
      <c r="Y40" s="126"/>
      <c r="Z40" s="126"/>
      <c r="AA40" s="125">
        <v>1</v>
      </c>
      <c r="AB40" s="125"/>
      <c r="AC40" s="126">
        <v>100000</v>
      </c>
      <c r="AD40" s="126"/>
      <c r="AE40" s="126"/>
      <c r="AF40" s="117">
        <f t="shared" si="0"/>
        <v>4</v>
      </c>
      <c r="AG40" s="117"/>
      <c r="AH40" s="117"/>
      <c r="AI40" s="117"/>
      <c r="AJ40" s="154">
        <f t="shared" si="1"/>
        <v>1600000</v>
      </c>
      <c r="AK40" s="154"/>
      <c r="AL40" s="154"/>
      <c r="AM40" s="154"/>
      <c r="AN40" s="1040"/>
      <c r="AO40" s="160"/>
      <c r="AP40" s="1041">
        <v>3</v>
      </c>
      <c r="AQ40" s="125"/>
      <c r="AR40" s="156">
        <v>1500000</v>
      </c>
      <c r="AS40" s="157"/>
      <c r="AT40" s="157"/>
      <c r="AU40" s="157"/>
      <c r="AV40" s="157"/>
      <c r="AW40" s="157"/>
      <c r="AX40" s="158"/>
      <c r="AY40" s="125"/>
      <c r="AZ40" s="125"/>
      <c r="BA40" s="125"/>
      <c r="BB40" s="126"/>
      <c r="BC40" s="126"/>
      <c r="BD40" s="126"/>
      <c r="BE40" s="126"/>
      <c r="BF40" s="126"/>
      <c r="BG40" s="1037">
        <v>3</v>
      </c>
      <c r="BH40" s="1037"/>
      <c r="BI40" s="1037"/>
      <c r="BJ40" s="1037"/>
      <c r="BK40" s="1037"/>
      <c r="BL40" s="1038">
        <f t="shared" si="2"/>
        <v>1500000</v>
      </c>
      <c r="BM40" s="1038"/>
      <c r="BN40" s="1038"/>
      <c r="BO40" s="1038"/>
      <c r="BP40" s="1038"/>
      <c r="BQ40" s="1038"/>
      <c r="BR40" s="1038"/>
      <c r="BS40" s="1038"/>
      <c r="BT40" s="1039"/>
      <c r="BU40" s="113"/>
      <c r="BV40" s="114"/>
      <c r="BW40" s="114"/>
      <c r="BX40" s="114"/>
      <c r="BY40" s="114"/>
      <c r="BZ40" s="102"/>
      <c r="CA40" s="103"/>
      <c r="CB40" s="103"/>
      <c r="CC40" s="103"/>
      <c r="CD40" s="103"/>
      <c r="CE40" s="103"/>
      <c r="CF40" s="104"/>
      <c r="CH40" s="15"/>
    </row>
    <row r="41" spans="2:86" ht="20.25" customHeight="1">
      <c r="C41" s="11" t="s">
        <v>71</v>
      </c>
      <c r="D41" s="71">
        <v>7</v>
      </c>
      <c r="E41" s="10" t="s">
        <v>58</v>
      </c>
      <c r="F41" s="71">
        <v>12</v>
      </c>
      <c r="G41" s="340" t="s">
        <v>73</v>
      </c>
      <c r="H41" s="340"/>
      <c r="I41" s="1028">
        <v>3</v>
      </c>
      <c r="J41" s="152"/>
      <c r="K41" s="152"/>
      <c r="L41" s="153"/>
      <c r="M41" s="156">
        <v>1500000</v>
      </c>
      <c r="N41" s="157"/>
      <c r="O41" s="157"/>
      <c r="P41" s="157"/>
      <c r="Q41" s="157"/>
      <c r="R41" s="157"/>
      <c r="S41" s="157"/>
      <c r="T41" s="158"/>
      <c r="U41" s="125"/>
      <c r="V41" s="125"/>
      <c r="W41" s="125"/>
      <c r="X41" s="126"/>
      <c r="Y41" s="126"/>
      <c r="Z41" s="126"/>
      <c r="AA41" s="125">
        <v>1</v>
      </c>
      <c r="AB41" s="125"/>
      <c r="AC41" s="126">
        <v>100000</v>
      </c>
      <c r="AD41" s="126"/>
      <c r="AE41" s="126"/>
      <c r="AF41" s="117">
        <f t="shared" si="0"/>
        <v>4</v>
      </c>
      <c r="AG41" s="117"/>
      <c r="AH41" s="117"/>
      <c r="AI41" s="117"/>
      <c r="AJ41" s="154">
        <f>SUM(M41,X41,AC41)</f>
        <v>1600000</v>
      </c>
      <c r="AK41" s="154"/>
      <c r="AL41" s="154"/>
      <c r="AM41" s="154"/>
      <c r="AN41" s="1040"/>
      <c r="AO41" s="160"/>
      <c r="AP41" s="1041">
        <v>3</v>
      </c>
      <c r="AQ41" s="125"/>
      <c r="AR41" s="156">
        <v>1500000</v>
      </c>
      <c r="AS41" s="157"/>
      <c r="AT41" s="157"/>
      <c r="AU41" s="157"/>
      <c r="AV41" s="157"/>
      <c r="AW41" s="157"/>
      <c r="AX41" s="158"/>
      <c r="AY41" s="125"/>
      <c r="AZ41" s="125"/>
      <c r="BA41" s="125"/>
      <c r="BB41" s="126"/>
      <c r="BC41" s="126"/>
      <c r="BD41" s="126"/>
      <c r="BE41" s="126"/>
      <c r="BF41" s="126"/>
      <c r="BG41" s="1037">
        <v>3</v>
      </c>
      <c r="BH41" s="1037"/>
      <c r="BI41" s="1037"/>
      <c r="BJ41" s="1037"/>
      <c r="BK41" s="1037"/>
      <c r="BL41" s="1038">
        <f t="shared" si="2"/>
        <v>1500000</v>
      </c>
      <c r="BM41" s="1038"/>
      <c r="BN41" s="1038"/>
      <c r="BO41" s="1038"/>
      <c r="BP41" s="1038"/>
      <c r="BQ41" s="1038"/>
      <c r="BR41" s="1038"/>
      <c r="BS41" s="1038"/>
      <c r="BT41" s="1039"/>
      <c r="BU41" s="113"/>
      <c r="BV41" s="114"/>
      <c r="BW41" s="114"/>
      <c r="BX41" s="114"/>
      <c r="BY41" s="114"/>
      <c r="BZ41" s="102"/>
      <c r="CA41" s="103"/>
      <c r="CB41" s="103"/>
      <c r="CC41" s="103"/>
      <c r="CD41" s="103"/>
      <c r="CE41" s="103"/>
      <c r="CF41" s="104"/>
    </row>
    <row r="42" spans="2:86" ht="20.25" customHeight="1" thickBot="1">
      <c r="C42" s="12" t="s">
        <v>72</v>
      </c>
      <c r="D42" s="71"/>
      <c r="E42" s="10" t="s">
        <v>58</v>
      </c>
      <c r="F42" s="71"/>
      <c r="G42" s="340" t="s">
        <v>73</v>
      </c>
      <c r="H42" s="340"/>
      <c r="I42" s="1048"/>
      <c r="J42" s="1049"/>
      <c r="K42" s="1049"/>
      <c r="L42" s="1049"/>
      <c r="M42" s="1044"/>
      <c r="N42" s="1044"/>
      <c r="O42" s="1044"/>
      <c r="P42" s="1044"/>
      <c r="Q42" s="1044"/>
      <c r="R42" s="1044"/>
      <c r="S42" s="1044"/>
      <c r="T42" s="1044"/>
      <c r="U42" s="1049"/>
      <c r="V42" s="1049"/>
      <c r="W42" s="1049"/>
      <c r="X42" s="1044"/>
      <c r="Y42" s="1044"/>
      <c r="Z42" s="1044"/>
      <c r="AA42" s="1049"/>
      <c r="AB42" s="1049"/>
      <c r="AC42" s="1044"/>
      <c r="AD42" s="1044"/>
      <c r="AE42" s="1044"/>
      <c r="AF42" s="1045">
        <f t="shared" si="0"/>
        <v>0</v>
      </c>
      <c r="AG42" s="1045"/>
      <c r="AH42" s="1045"/>
      <c r="AI42" s="1045"/>
      <c r="AJ42" s="1046">
        <f t="shared" ref="AJ42" si="3">SUM(M42,X42,AC42)</f>
        <v>0</v>
      </c>
      <c r="AK42" s="1046"/>
      <c r="AL42" s="1046"/>
      <c r="AM42" s="1046"/>
      <c r="AN42" s="1047"/>
      <c r="AO42" s="160"/>
      <c r="AP42" s="1048"/>
      <c r="AQ42" s="1049"/>
      <c r="AR42" s="1050"/>
      <c r="AS42" s="1051"/>
      <c r="AT42" s="1051"/>
      <c r="AU42" s="1051"/>
      <c r="AV42" s="1051"/>
      <c r="AW42" s="1051"/>
      <c r="AX42" s="1052"/>
      <c r="AY42" s="1049"/>
      <c r="AZ42" s="1049"/>
      <c r="BA42" s="1049"/>
      <c r="BB42" s="1044"/>
      <c r="BC42" s="1044"/>
      <c r="BD42" s="1044"/>
      <c r="BE42" s="1044"/>
      <c r="BF42" s="1044"/>
      <c r="BG42" s="1064">
        <f>SUM(AP42,AY42)</f>
        <v>0</v>
      </c>
      <c r="BH42" s="1064"/>
      <c r="BI42" s="1064"/>
      <c r="BJ42" s="1064"/>
      <c r="BK42" s="1064"/>
      <c r="BL42" s="1065">
        <f>SUM(AR42,BB42)</f>
        <v>0</v>
      </c>
      <c r="BM42" s="1065"/>
      <c r="BN42" s="1065"/>
      <c r="BO42" s="1065"/>
      <c r="BP42" s="1065"/>
      <c r="BQ42" s="1065"/>
      <c r="BR42" s="1065"/>
      <c r="BS42" s="1065"/>
      <c r="BT42" s="1066"/>
      <c r="BU42" s="113"/>
      <c r="BV42" s="114"/>
      <c r="BW42" s="114"/>
      <c r="BX42" s="114"/>
      <c r="BY42" s="114"/>
      <c r="BZ42" s="102"/>
      <c r="CA42" s="103"/>
      <c r="CB42" s="103"/>
      <c r="CC42" s="103"/>
      <c r="CD42" s="103"/>
      <c r="CE42" s="103"/>
      <c r="CF42" s="104"/>
    </row>
    <row r="43" spans="2:86" ht="28.5" customHeight="1" thickBot="1">
      <c r="C43" s="136" t="s">
        <v>89</v>
      </c>
      <c r="D43" s="137"/>
      <c r="E43" s="472"/>
      <c r="F43" s="138"/>
      <c r="G43" s="138"/>
      <c r="H43" s="138"/>
      <c r="I43" s="1043"/>
      <c r="J43" s="1043"/>
      <c r="K43" s="1043"/>
      <c r="L43" s="1043"/>
      <c r="M43" s="479">
        <f>SUM(M28:T42)</f>
        <v>21000000</v>
      </c>
      <c r="N43" s="480"/>
      <c r="O43" s="480"/>
      <c r="P43" s="480"/>
      <c r="Q43" s="480"/>
      <c r="R43" s="480"/>
      <c r="S43" s="480"/>
      <c r="T43" s="481"/>
      <c r="U43" s="1043"/>
      <c r="V43" s="1043"/>
      <c r="W43" s="1043"/>
      <c r="X43" s="479">
        <f>SUM(X28:X42)</f>
        <v>0</v>
      </c>
      <c r="Y43" s="480"/>
      <c r="Z43" s="481"/>
      <c r="AA43" s="1043"/>
      <c r="AB43" s="1043"/>
      <c r="AC43" s="479">
        <f>SUM(AC28:AE42)</f>
        <v>1400000</v>
      </c>
      <c r="AD43" s="480"/>
      <c r="AE43" s="480"/>
      <c r="AF43" s="1078" t="s">
        <v>32</v>
      </c>
      <c r="AG43" s="1079"/>
      <c r="AH43" s="1079"/>
      <c r="AI43" s="1079"/>
      <c r="AJ43" s="1090">
        <f>SUM(AJ28:AN42)</f>
        <v>22400000</v>
      </c>
      <c r="AK43" s="1091"/>
      <c r="AL43" s="1091"/>
      <c r="AM43" s="1091"/>
      <c r="AN43" s="1092"/>
      <c r="AO43" s="160"/>
      <c r="AP43" s="1043"/>
      <c r="AQ43" s="1043"/>
      <c r="AR43" s="479">
        <f>SUM(AR28:AX42)</f>
        <v>21000000</v>
      </c>
      <c r="AS43" s="480"/>
      <c r="AT43" s="480"/>
      <c r="AU43" s="480"/>
      <c r="AV43" s="480"/>
      <c r="AW43" s="480"/>
      <c r="AX43" s="481"/>
      <c r="AY43" s="1043"/>
      <c r="AZ43" s="1043"/>
      <c r="BA43" s="1043"/>
      <c r="BB43" s="479">
        <f>SUM(BB28:BB42)</f>
        <v>0</v>
      </c>
      <c r="BC43" s="480"/>
      <c r="BD43" s="480"/>
      <c r="BE43" s="480"/>
      <c r="BF43" s="480"/>
      <c r="BG43" s="1078" t="s">
        <v>37</v>
      </c>
      <c r="BH43" s="1079"/>
      <c r="BI43" s="1079"/>
      <c r="BJ43" s="1079"/>
      <c r="BK43" s="1079"/>
      <c r="BL43" s="1080">
        <f>SUM(BL28:BT42)</f>
        <v>21000000</v>
      </c>
      <c r="BM43" s="1081"/>
      <c r="BN43" s="1081"/>
      <c r="BO43" s="1081"/>
      <c r="BP43" s="1081"/>
      <c r="BQ43" s="1081"/>
      <c r="BR43" s="1081"/>
      <c r="BS43" s="1081"/>
      <c r="BT43" s="1082"/>
      <c r="BU43" s="560"/>
      <c r="BV43" s="561"/>
      <c r="BW43" s="561"/>
      <c r="BX43" s="561"/>
      <c r="BY43" s="561"/>
      <c r="BZ43" s="424">
        <f>SUM(BZ28:BZ42)</f>
        <v>0</v>
      </c>
      <c r="CA43" s="425"/>
      <c r="CB43" s="425"/>
      <c r="CC43" s="425"/>
      <c r="CD43" s="425"/>
      <c r="CE43" s="425"/>
      <c r="CF43" s="426"/>
    </row>
    <row r="44" spans="2:86" ht="4.5" customHeight="1" thickBot="1">
      <c r="C44" s="136"/>
      <c r="D44" s="137"/>
      <c r="E44" s="137"/>
      <c r="F44" s="138"/>
      <c r="G44" s="138"/>
      <c r="H44" s="138"/>
      <c r="I44" s="485"/>
      <c r="J44" s="485"/>
      <c r="K44" s="485"/>
      <c r="L44" s="485"/>
      <c r="M44" s="479"/>
      <c r="N44" s="480"/>
      <c r="O44" s="480"/>
      <c r="P44" s="480"/>
      <c r="Q44" s="480"/>
      <c r="R44" s="480"/>
      <c r="S44" s="480"/>
      <c r="T44" s="481"/>
      <c r="U44" s="485"/>
      <c r="V44" s="485"/>
      <c r="W44" s="485"/>
      <c r="X44" s="479"/>
      <c r="Y44" s="480"/>
      <c r="Z44" s="481"/>
      <c r="AA44" s="485"/>
      <c r="AB44" s="485"/>
      <c r="AC44" s="479"/>
      <c r="AD44" s="480"/>
      <c r="AE44" s="480"/>
      <c r="AF44" s="1089"/>
      <c r="AG44" s="386"/>
      <c r="AH44" s="386"/>
      <c r="AI44" s="386"/>
      <c r="AJ44" s="535"/>
      <c r="AK44" s="536"/>
      <c r="AL44" s="536"/>
      <c r="AM44" s="536"/>
      <c r="AN44" s="1093"/>
      <c r="AO44" s="160"/>
      <c r="AP44" s="485"/>
      <c r="AQ44" s="485"/>
      <c r="AR44" s="479"/>
      <c r="AS44" s="480"/>
      <c r="AT44" s="480"/>
      <c r="AU44" s="480"/>
      <c r="AV44" s="480"/>
      <c r="AW44" s="480"/>
      <c r="AX44" s="481"/>
      <c r="AY44" s="485"/>
      <c r="AZ44" s="485"/>
      <c r="BA44" s="485"/>
      <c r="BB44" s="479"/>
      <c r="BC44" s="480"/>
      <c r="BD44" s="480"/>
      <c r="BE44" s="480"/>
      <c r="BF44" s="480"/>
      <c r="BG44" s="1083">
        <f>IF(SUM(BG28:BG39)=0,0,IF(SUM(BG28:BG39)&lt;12,1,INT(SUM(BG28:BG39)/12)))</f>
        <v>3</v>
      </c>
      <c r="BH44" s="431"/>
      <c r="BI44" s="431"/>
      <c r="BJ44" s="431"/>
      <c r="BK44" s="432"/>
      <c r="BL44" s="462">
        <f>INT(BL43/1000)</f>
        <v>21000</v>
      </c>
      <c r="BM44" s="463"/>
      <c r="BN44" s="463"/>
      <c r="BO44" s="463"/>
      <c r="BP44" s="463"/>
      <c r="BQ44" s="463"/>
      <c r="BR44" s="463"/>
      <c r="BS44" s="463"/>
      <c r="BT44" s="1058"/>
      <c r="BU44" s="439">
        <f>IF(SUM(BU28:BU39)=0,0,IF(SUM(BU28:BU39)&lt;12,1,INT(SUM(BU28:BU39)/12)))</f>
        <v>0</v>
      </c>
      <c r="BV44" s="439"/>
      <c r="BW44" s="439"/>
      <c r="BX44" s="439"/>
      <c r="BY44" s="439"/>
      <c r="BZ44" s="414">
        <f>INT(BZ43/1000)</f>
        <v>0</v>
      </c>
      <c r="CA44" s="415"/>
      <c r="CB44" s="415"/>
      <c r="CC44" s="415"/>
      <c r="CD44" s="415"/>
      <c r="CE44" s="415"/>
      <c r="CF44" s="416"/>
    </row>
    <row r="45" spans="2:86" ht="15" customHeight="1">
      <c r="C45" s="136"/>
      <c r="D45" s="137"/>
      <c r="E45" s="137"/>
      <c r="F45" s="138"/>
      <c r="G45" s="138"/>
      <c r="H45" s="138"/>
      <c r="I45" s="485"/>
      <c r="J45" s="485"/>
      <c r="K45" s="485"/>
      <c r="L45" s="485"/>
      <c r="M45" s="479"/>
      <c r="N45" s="480"/>
      <c r="O45" s="480"/>
      <c r="P45" s="480"/>
      <c r="Q45" s="480"/>
      <c r="R45" s="480"/>
      <c r="S45" s="480"/>
      <c r="T45" s="481"/>
      <c r="U45" s="485"/>
      <c r="V45" s="485"/>
      <c r="W45" s="485"/>
      <c r="X45" s="479"/>
      <c r="Y45" s="480"/>
      <c r="Z45" s="481"/>
      <c r="AA45" s="485"/>
      <c r="AB45" s="485"/>
      <c r="AC45" s="479"/>
      <c r="AD45" s="480"/>
      <c r="AE45" s="480"/>
      <c r="AF45" s="1053">
        <f>IF(SUM(AF28:AF39)=0,0,IF(SUM(AF28:AF39)&lt;12,1,INT(SUM(AF28:AF39)/12)))</f>
        <v>4</v>
      </c>
      <c r="AG45" s="547"/>
      <c r="AH45" s="547"/>
      <c r="AI45" s="548"/>
      <c r="AJ45" s="462">
        <f>INT(AJ43/1000)</f>
        <v>22400</v>
      </c>
      <c r="AK45" s="463"/>
      <c r="AL45" s="463"/>
      <c r="AM45" s="463"/>
      <c r="AN45" s="1058"/>
      <c r="AO45" s="160"/>
      <c r="AP45" s="485"/>
      <c r="AQ45" s="485"/>
      <c r="AR45" s="479"/>
      <c r="AS45" s="480"/>
      <c r="AT45" s="480"/>
      <c r="AU45" s="480"/>
      <c r="AV45" s="480"/>
      <c r="AW45" s="480"/>
      <c r="AX45" s="481"/>
      <c r="AY45" s="485"/>
      <c r="AZ45" s="485"/>
      <c r="BA45" s="485"/>
      <c r="BB45" s="479"/>
      <c r="BC45" s="480"/>
      <c r="BD45" s="480"/>
      <c r="BE45" s="480"/>
      <c r="BF45" s="480"/>
      <c r="BG45" s="1084"/>
      <c r="BH45" s="434"/>
      <c r="BI45" s="434"/>
      <c r="BJ45" s="434"/>
      <c r="BK45" s="435"/>
      <c r="BL45" s="643"/>
      <c r="BM45" s="644"/>
      <c r="BN45" s="644"/>
      <c r="BO45" s="644"/>
      <c r="BP45" s="644"/>
      <c r="BQ45" s="644"/>
      <c r="BR45" s="644"/>
      <c r="BS45" s="644"/>
      <c r="BT45" s="1088"/>
      <c r="BU45" s="440"/>
      <c r="BV45" s="440"/>
      <c r="BW45" s="440"/>
      <c r="BX45" s="440"/>
      <c r="BY45" s="440"/>
      <c r="BZ45" s="417"/>
      <c r="CA45" s="418"/>
      <c r="CB45" s="418"/>
      <c r="CC45" s="418"/>
      <c r="CD45" s="418"/>
      <c r="CE45" s="418"/>
      <c r="CF45" s="419"/>
    </row>
    <row r="46" spans="2:86" ht="9" customHeight="1" thickBot="1">
      <c r="C46" s="136"/>
      <c r="D46" s="137"/>
      <c r="E46" s="137"/>
      <c r="F46" s="138"/>
      <c r="G46" s="138"/>
      <c r="H46" s="138"/>
      <c r="I46" s="485"/>
      <c r="J46" s="485"/>
      <c r="K46" s="485"/>
      <c r="L46" s="485"/>
      <c r="M46" s="479"/>
      <c r="N46" s="480"/>
      <c r="O46" s="480"/>
      <c r="P46" s="480"/>
      <c r="Q46" s="480"/>
      <c r="R46" s="480"/>
      <c r="S46" s="480"/>
      <c r="T46" s="481"/>
      <c r="U46" s="485"/>
      <c r="V46" s="485"/>
      <c r="W46" s="485"/>
      <c r="X46" s="479"/>
      <c r="Y46" s="480"/>
      <c r="Z46" s="481"/>
      <c r="AA46" s="485"/>
      <c r="AB46" s="485"/>
      <c r="AC46" s="479"/>
      <c r="AD46" s="480"/>
      <c r="AE46" s="480"/>
      <c r="AF46" s="1054"/>
      <c r="AG46" s="550"/>
      <c r="AH46" s="550"/>
      <c r="AI46" s="551"/>
      <c r="AJ46" s="465"/>
      <c r="AK46" s="466"/>
      <c r="AL46" s="466"/>
      <c r="AM46" s="466"/>
      <c r="AN46" s="1059"/>
      <c r="AO46" s="160"/>
      <c r="AP46" s="485"/>
      <c r="AQ46" s="485"/>
      <c r="AR46" s="479"/>
      <c r="AS46" s="480"/>
      <c r="AT46" s="480"/>
      <c r="AU46" s="480"/>
      <c r="AV46" s="480"/>
      <c r="AW46" s="480"/>
      <c r="AX46" s="481"/>
      <c r="AY46" s="485"/>
      <c r="AZ46" s="485"/>
      <c r="BA46" s="485"/>
      <c r="BB46" s="479"/>
      <c r="BC46" s="480"/>
      <c r="BD46" s="480"/>
      <c r="BE46" s="480"/>
      <c r="BF46" s="480"/>
      <c r="BG46" s="1085"/>
      <c r="BH46" s="1086"/>
      <c r="BI46" s="1086"/>
      <c r="BJ46" s="1086"/>
      <c r="BK46" s="1087"/>
      <c r="BL46" s="1061"/>
      <c r="BM46" s="1062"/>
      <c r="BN46" s="1062"/>
      <c r="BO46" s="1062"/>
      <c r="BP46" s="1062"/>
      <c r="BQ46" s="1062"/>
      <c r="BR46" s="1062"/>
      <c r="BS46" s="1062"/>
      <c r="BT46" s="1063"/>
      <c r="BU46" s="440"/>
      <c r="BV46" s="440"/>
      <c r="BW46" s="440"/>
      <c r="BX46" s="440"/>
      <c r="BY46" s="440"/>
      <c r="BZ46" s="417"/>
      <c r="CA46" s="418"/>
      <c r="CB46" s="418"/>
      <c r="CC46" s="418"/>
      <c r="CD46" s="418"/>
      <c r="CE46" s="418"/>
      <c r="CF46" s="419"/>
    </row>
    <row r="47" spans="2:86" ht="11.25" customHeight="1">
      <c r="C47" s="136"/>
      <c r="D47" s="137"/>
      <c r="E47" s="137"/>
      <c r="F47" s="138"/>
      <c r="G47" s="138"/>
      <c r="H47" s="138"/>
      <c r="I47" s="485"/>
      <c r="J47" s="485"/>
      <c r="K47" s="485"/>
      <c r="L47" s="485"/>
      <c r="M47" s="479"/>
      <c r="N47" s="480"/>
      <c r="O47" s="480"/>
      <c r="P47" s="480"/>
      <c r="Q47" s="480"/>
      <c r="R47" s="480"/>
      <c r="S47" s="480"/>
      <c r="T47" s="481"/>
      <c r="U47" s="485"/>
      <c r="V47" s="485"/>
      <c r="W47" s="485"/>
      <c r="X47" s="479"/>
      <c r="Y47" s="480"/>
      <c r="Z47" s="481"/>
      <c r="AA47" s="485"/>
      <c r="AB47" s="485"/>
      <c r="AC47" s="479"/>
      <c r="AD47" s="480"/>
      <c r="AE47" s="480"/>
      <c r="AF47" s="1054"/>
      <c r="AG47" s="550"/>
      <c r="AH47" s="550"/>
      <c r="AI47" s="551"/>
      <c r="AJ47" s="638">
        <f>SUM(K61,AJ45)</f>
        <v>22400</v>
      </c>
      <c r="AK47" s="533"/>
      <c r="AL47" s="533"/>
      <c r="AM47" s="533"/>
      <c r="AN47" s="1060"/>
      <c r="AO47" s="160"/>
      <c r="AP47" s="485"/>
      <c r="AQ47" s="485"/>
      <c r="AR47" s="479"/>
      <c r="AS47" s="480"/>
      <c r="AT47" s="480"/>
      <c r="AU47" s="480"/>
      <c r="AV47" s="480"/>
      <c r="AW47" s="480"/>
      <c r="AX47" s="481"/>
      <c r="AY47" s="485"/>
      <c r="AZ47" s="485"/>
      <c r="BA47" s="485"/>
      <c r="BB47" s="479"/>
      <c r="BC47" s="480"/>
      <c r="BD47" s="480"/>
      <c r="BE47" s="480"/>
      <c r="BF47" s="480"/>
      <c r="BG47" s="1067">
        <f>BL44-BZ44</f>
        <v>21000</v>
      </c>
      <c r="BH47" s="1068"/>
      <c r="BI47" s="1068"/>
      <c r="BJ47" s="1068"/>
      <c r="BK47" s="1068"/>
      <c r="BL47" s="1068"/>
      <c r="BM47" s="1068"/>
      <c r="BN47" s="1068"/>
      <c r="BO47" s="1068"/>
      <c r="BP47" s="1068"/>
      <c r="BQ47" s="1068"/>
      <c r="BR47" s="1068"/>
      <c r="BS47" s="1068"/>
      <c r="BT47" s="1068"/>
      <c r="BU47" s="1068"/>
      <c r="BV47" s="1068"/>
      <c r="BW47" s="1068"/>
      <c r="BX47" s="1068"/>
      <c r="BY47" s="1068"/>
      <c r="BZ47" s="1068"/>
      <c r="CA47" s="1068"/>
      <c r="CB47" s="1068"/>
      <c r="CC47" s="1068"/>
      <c r="CD47" s="1068"/>
      <c r="CE47" s="1068"/>
      <c r="CF47" s="1069"/>
    </row>
    <row r="48" spans="2:86" ht="12.75" customHeight="1" thickBot="1">
      <c r="C48" s="473"/>
      <c r="D48" s="474"/>
      <c r="E48" s="474"/>
      <c r="F48" s="475"/>
      <c r="G48" s="475"/>
      <c r="H48" s="475"/>
      <c r="I48" s="486"/>
      <c r="J48" s="486"/>
      <c r="K48" s="486"/>
      <c r="L48" s="486"/>
      <c r="M48" s="482"/>
      <c r="N48" s="483"/>
      <c r="O48" s="483"/>
      <c r="P48" s="483"/>
      <c r="Q48" s="483"/>
      <c r="R48" s="483"/>
      <c r="S48" s="483"/>
      <c r="T48" s="484"/>
      <c r="U48" s="486"/>
      <c r="V48" s="487"/>
      <c r="W48" s="487"/>
      <c r="X48" s="482"/>
      <c r="Y48" s="483"/>
      <c r="Z48" s="484"/>
      <c r="AA48" s="486"/>
      <c r="AB48" s="486"/>
      <c r="AC48" s="482"/>
      <c r="AD48" s="483"/>
      <c r="AE48" s="483"/>
      <c r="AF48" s="1055"/>
      <c r="AG48" s="1056"/>
      <c r="AH48" s="1056"/>
      <c r="AI48" s="1057"/>
      <c r="AJ48" s="1061"/>
      <c r="AK48" s="1062"/>
      <c r="AL48" s="1062"/>
      <c r="AM48" s="1062"/>
      <c r="AN48" s="1063"/>
      <c r="AO48" s="168"/>
      <c r="AP48" s="486"/>
      <c r="AQ48" s="486"/>
      <c r="AR48" s="482"/>
      <c r="AS48" s="483"/>
      <c r="AT48" s="483"/>
      <c r="AU48" s="483"/>
      <c r="AV48" s="483"/>
      <c r="AW48" s="483"/>
      <c r="AX48" s="484"/>
      <c r="AY48" s="486"/>
      <c r="AZ48" s="486"/>
      <c r="BA48" s="486"/>
      <c r="BB48" s="482"/>
      <c r="BC48" s="483"/>
      <c r="BD48" s="483"/>
      <c r="BE48" s="483"/>
      <c r="BF48" s="483"/>
      <c r="BG48" s="1070"/>
      <c r="BH48" s="1071"/>
      <c r="BI48" s="1071"/>
      <c r="BJ48" s="1071"/>
      <c r="BK48" s="1071"/>
      <c r="BL48" s="1071"/>
      <c r="BM48" s="1071"/>
      <c r="BN48" s="1071"/>
      <c r="BO48" s="1071"/>
      <c r="BP48" s="1071"/>
      <c r="BQ48" s="1071"/>
      <c r="BR48" s="1071"/>
      <c r="BS48" s="1071"/>
      <c r="BT48" s="1071"/>
      <c r="BU48" s="1071"/>
      <c r="BV48" s="1071"/>
      <c r="BW48" s="1071"/>
      <c r="BX48" s="1071"/>
      <c r="BY48" s="1071"/>
      <c r="BZ48" s="1071"/>
      <c r="CA48" s="1071"/>
      <c r="CB48" s="1071"/>
      <c r="CC48" s="1071"/>
      <c r="CD48" s="1071"/>
      <c r="CE48" s="1071"/>
      <c r="CF48" s="1072"/>
    </row>
    <row r="49" spans="3:84" ht="4.5" customHeight="1" thickBot="1">
      <c r="C49" s="468" t="s">
        <v>222</v>
      </c>
      <c r="D49" s="469"/>
      <c r="E49" s="469"/>
      <c r="F49" s="469">
        <f>D28</f>
        <v>7</v>
      </c>
      <c r="G49" s="469"/>
      <c r="H49" s="127" t="s">
        <v>78</v>
      </c>
      <c r="I49" s="127"/>
      <c r="J49" s="127"/>
      <c r="K49" s="127"/>
      <c r="L49" s="127"/>
      <c r="M49" s="127"/>
      <c r="N49" s="127"/>
      <c r="O49" s="127"/>
      <c r="P49" s="127"/>
      <c r="Q49" s="127"/>
      <c r="R49" s="127"/>
      <c r="S49" s="127"/>
      <c r="T49" s="127"/>
      <c r="U49" s="132"/>
      <c r="V49" s="538" t="s">
        <v>30</v>
      </c>
      <c r="W49" s="539"/>
      <c r="X49" s="539"/>
      <c r="Y49" s="540"/>
      <c r="Z49" s="127" t="s">
        <v>174</v>
      </c>
      <c r="AA49" s="128"/>
      <c r="AB49" s="128"/>
      <c r="AC49" s="105">
        <f>D37</f>
        <v>8</v>
      </c>
      <c r="AD49" s="131" t="s">
        <v>74</v>
      </c>
      <c r="AE49" s="127"/>
      <c r="AF49" s="1073"/>
      <c r="AG49" s="1073"/>
      <c r="AH49" s="1074"/>
      <c r="AI49" s="1075" t="s">
        <v>175</v>
      </c>
      <c r="AJ49" s="1076"/>
      <c r="AK49" s="1076"/>
      <c r="AL49" s="73"/>
      <c r="AM49" s="1077">
        <f>D37</f>
        <v>8</v>
      </c>
      <c r="AN49" s="1077"/>
      <c r="AO49" s="349"/>
      <c r="AP49" s="349"/>
      <c r="AQ49" s="346" t="s">
        <v>77</v>
      </c>
      <c r="AR49" s="562"/>
      <c r="AS49" s="562"/>
      <c r="AT49" s="562"/>
      <c r="AU49" s="562"/>
      <c r="AV49" s="562"/>
      <c r="AW49" s="562"/>
      <c r="AX49" s="562"/>
      <c r="AY49" s="562"/>
      <c r="AZ49" s="562"/>
      <c r="BA49" s="562"/>
      <c r="BB49" s="563"/>
      <c r="BC49" s="441"/>
      <c r="BD49" s="442"/>
      <c r="BE49" s="442"/>
      <c r="BF49" s="442"/>
      <c r="BG49" s="445"/>
      <c r="BH49" s="445"/>
      <c r="BI49" s="445"/>
      <c r="BJ49" s="445"/>
      <c r="BK49" s="445"/>
      <c r="BL49" s="445"/>
      <c r="BM49" s="445"/>
      <c r="BN49" s="445"/>
      <c r="BO49" s="445"/>
      <c r="BP49" s="445"/>
      <c r="BQ49" s="445"/>
      <c r="BR49" s="445"/>
      <c r="BS49" s="445"/>
      <c r="BT49" s="445"/>
      <c r="BU49" s="445"/>
      <c r="BV49" s="445"/>
      <c r="BW49" s="445"/>
      <c r="BX49" s="446"/>
      <c r="BY49" s="642"/>
      <c r="BZ49" s="160"/>
      <c r="CA49" s="160"/>
      <c r="CB49" s="160"/>
      <c r="CC49" s="168"/>
      <c r="CD49" s="168"/>
      <c r="CE49" s="168"/>
      <c r="CF49" s="168"/>
    </row>
    <row r="50" spans="3:84" ht="6" customHeight="1">
      <c r="C50" s="470"/>
      <c r="D50" s="471"/>
      <c r="E50" s="471"/>
      <c r="F50" s="471"/>
      <c r="G50" s="471"/>
      <c r="H50" s="133"/>
      <c r="I50" s="133"/>
      <c r="J50" s="133"/>
      <c r="K50" s="133"/>
      <c r="L50" s="133"/>
      <c r="M50" s="133"/>
      <c r="N50" s="133"/>
      <c r="O50" s="133"/>
      <c r="P50" s="133"/>
      <c r="Q50" s="133"/>
      <c r="R50" s="133"/>
      <c r="S50" s="133"/>
      <c r="T50" s="133"/>
      <c r="U50" s="134"/>
      <c r="V50" s="541"/>
      <c r="W50" s="201"/>
      <c r="X50" s="201"/>
      <c r="Y50" s="542"/>
      <c r="Z50" s="129"/>
      <c r="AA50" s="129"/>
      <c r="AB50" s="129"/>
      <c r="AC50" s="130"/>
      <c r="AD50" s="133"/>
      <c r="AE50" s="133"/>
      <c r="AF50" s="133"/>
      <c r="AG50" s="133"/>
      <c r="AH50" s="134"/>
      <c r="AI50" s="347"/>
      <c r="AJ50" s="348"/>
      <c r="AK50" s="348"/>
      <c r="AL50" s="19"/>
      <c r="AM50" s="350"/>
      <c r="AN50" s="350"/>
      <c r="AO50" s="350"/>
      <c r="AP50" s="350"/>
      <c r="AQ50" s="564"/>
      <c r="AR50" s="564"/>
      <c r="AS50" s="564"/>
      <c r="AT50" s="564"/>
      <c r="AU50" s="564"/>
      <c r="AV50" s="564"/>
      <c r="AW50" s="564"/>
      <c r="AX50" s="564"/>
      <c r="AY50" s="564"/>
      <c r="AZ50" s="564"/>
      <c r="BA50" s="564"/>
      <c r="BB50" s="565"/>
      <c r="BC50" s="444"/>
      <c r="BD50" s="445"/>
      <c r="BE50" s="445"/>
      <c r="BF50" s="445"/>
      <c r="BG50" s="445"/>
      <c r="BH50" s="445"/>
      <c r="BI50" s="445"/>
      <c r="BJ50" s="445"/>
      <c r="BK50" s="445"/>
      <c r="BL50" s="445"/>
      <c r="BM50" s="445"/>
      <c r="BN50" s="445"/>
      <c r="BO50" s="445"/>
      <c r="BP50" s="445"/>
      <c r="BQ50" s="445"/>
      <c r="BR50" s="445"/>
      <c r="BS50" s="445"/>
      <c r="BT50" s="445"/>
      <c r="BU50" s="445"/>
      <c r="BV50" s="445"/>
      <c r="BW50" s="445"/>
      <c r="BX50" s="446"/>
      <c r="BY50" s="642"/>
      <c r="BZ50" s="160"/>
      <c r="CA50" s="160"/>
      <c r="CB50" s="160"/>
      <c r="CC50" s="406" t="s">
        <v>35</v>
      </c>
      <c r="CD50" s="407"/>
      <c r="CE50" s="407"/>
      <c r="CF50" s="408"/>
    </row>
    <row r="51" spans="3:84" ht="6" customHeight="1">
      <c r="C51" s="450" t="s">
        <v>28</v>
      </c>
      <c r="D51" s="451"/>
      <c r="E51" s="451"/>
      <c r="F51" s="451"/>
      <c r="G51" s="451"/>
      <c r="H51" s="451"/>
      <c r="I51" s="451"/>
      <c r="J51" s="452"/>
      <c r="K51" s="456" t="s">
        <v>29</v>
      </c>
      <c r="L51" s="457"/>
      <c r="M51" s="457"/>
      <c r="N51" s="457"/>
      <c r="O51" s="457"/>
      <c r="P51" s="457"/>
      <c r="Q51" s="457"/>
      <c r="R51" s="457"/>
      <c r="S51" s="457"/>
      <c r="T51" s="457"/>
      <c r="U51" s="458"/>
      <c r="V51" s="541"/>
      <c r="W51" s="201"/>
      <c r="X51" s="201"/>
      <c r="Y51" s="542"/>
      <c r="Z51" s="457" t="s">
        <v>31</v>
      </c>
      <c r="AA51" s="457"/>
      <c r="AB51" s="457"/>
      <c r="AC51" s="458"/>
      <c r="AD51" s="456" t="s">
        <v>29</v>
      </c>
      <c r="AE51" s="457"/>
      <c r="AF51" s="457"/>
      <c r="AG51" s="457"/>
      <c r="AH51" s="458"/>
      <c r="AI51" s="488"/>
      <c r="AJ51" s="489"/>
      <c r="AK51" s="489"/>
      <c r="AL51" s="490"/>
      <c r="AM51" s="526" t="s">
        <v>33</v>
      </c>
      <c r="AN51" s="527"/>
      <c r="AO51" s="527"/>
      <c r="AP51" s="527"/>
      <c r="AQ51" s="527"/>
      <c r="AR51" s="527"/>
      <c r="AS51" s="527"/>
      <c r="AT51" s="528"/>
      <c r="AU51" s="526" t="s">
        <v>34</v>
      </c>
      <c r="AV51" s="527"/>
      <c r="AW51" s="527"/>
      <c r="AX51" s="527"/>
      <c r="AY51" s="527"/>
      <c r="AZ51" s="527"/>
      <c r="BA51" s="527"/>
      <c r="BB51" s="528"/>
      <c r="BC51" s="444"/>
      <c r="BD51" s="445"/>
      <c r="BE51" s="445"/>
      <c r="BF51" s="445"/>
      <c r="BG51" s="445"/>
      <c r="BH51" s="445"/>
      <c r="BI51" s="445"/>
      <c r="BJ51" s="445"/>
      <c r="BK51" s="445"/>
      <c r="BL51" s="445"/>
      <c r="BM51" s="445"/>
      <c r="BN51" s="445"/>
      <c r="BO51" s="445"/>
      <c r="BP51" s="445"/>
      <c r="BQ51" s="445"/>
      <c r="BR51" s="445"/>
      <c r="BS51" s="445"/>
      <c r="BT51" s="445"/>
      <c r="BU51" s="445"/>
      <c r="BV51" s="445"/>
      <c r="BW51" s="445"/>
      <c r="BX51" s="446"/>
      <c r="BY51" s="642"/>
      <c r="BZ51" s="160"/>
      <c r="CA51" s="160"/>
      <c r="CB51" s="160"/>
      <c r="CC51" s="409"/>
      <c r="CD51" s="239"/>
      <c r="CE51" s="239"/>
      <c r="CF51" s="410"/>
    </row>
    <row r="52" spans="3:84" ht="8.25" customHeight="1">
      <c r="C52" s="453"/>
      <c r="D52" s="454"/>
      <c r="E52" s="454"/>
      <c r="F52" s="454"/>
      <c r="G52" s="454"/>
      <c r="H52" s="454"/>
      <c r="I52" s="454"/>
      <c r="J52" s="455"/>
      <c r="K52" s="459"/>
      <c r="L52" s="460"/>
      <c r="M52" s="460"/>
      <c r="N52" s="460"/>
      <c r="O52" s="460"/>
      <c r="P52" s="460"/>
      <c r="Q52" s="460"/>
      <c r="R52" s="460"/>
      <c r="S52" s="460"/>
      <c r="T52" s="460"/>
      <c r="U52" s="461"/>
      <c r="V52" s="543"/>
      <c r="W52" s="544"/>
      <c r="X52" s="544"/>
      <c r="Y52" s="472"/>
      <c r="Z52" s="460"/>
      <c r="AA52" s="460"/>
      <c r="AB52" s="460"/>
      <c r="AC52" s="461"/>
      <c r="AD52" s="459"/>
      <c r="AE52" s="460"/>
      <c r="AF52" s="460"/>
      <c r="AG52" s="460"/>
      <c r="AH52" s="461"/>
      <c r="AI52" s="161"/>
      <c r="AJ52" s="130"/>
      <c r="AK52" s="130"/>
      <c r="AL52" s="491"/>
      <c r="AM52" s="529"/>
      <c r="AN52" s="530"/>
      <c r="AO52" s="530"/>
      <c r="AP52" s="530"/>
      <c r="AQ52" s="530"/>
      <c r="AR52" s="530"/>
      <c r="AS52" s="530"/>
      <c r="AT52" s="531"/>
      <c r="AU52" s="529"/>
      <c r="AV52" s="530"/>
      <c r="AW52" s="530"/>
      <c r="AX52" s="530"/>
      <c r="AY52" s="530"/>
      <c r="AZ52" s="530"/>
      <c r="BA52" s="530"/>
      <c r="BB52" s="531"/>
      <c r="BC52" s="447"/>
      <c r="BD52" s="448"/>
      <c r="BE52" s="448"/>
      <c r="BF52" s="448"/>
      <c r="BG52" s="448"/>
      <c r="BH52" s="448"/>
      <c r="BI52" s="448"/>
      <c r="BJ52" s="448"/>
      <c r="BK52" s="448"/>
      <c r="BL52" s="448"/>
      <c r="BM52" s="448"/>
      <c r="BN52" s="448"/>
      <c r="BO52" s="448"/>
      <c r="BP52" s="448"/>
      <c r="BQ52" s="448"/>
      <c r="BR52" s="448"/>
      <c r="BS52" s="448"/>
      <c r="BT52" s="448"/>
      <c r="BU52" s="448"/>
      <c r="BV52" s="448"/>
      <c r="BW52" s="448"/>
      <c r="BX52" s="449"/>
      <c r="BY52" s="642"/>
      <c r="BZ52" s="160"/>
      <c r="CA52" s="160"/>
      <c r="CB52" s="160"/>
      <c r="CC52" s="411"/>
      <c r="CD52" s="412"/>
      <c r="CE52" s="412"/>
      <c r="CF52" s="413"/>
    </row>
    <row r="53" spans="3:84" ht="25.5" customHeight="1">
      <c r="C53" s="545"/>
      <c r="D53" s="157"/>
      <c r="E53" s="157"/>
      <c r="F53" s="157"/>
      <c r="G53" s="157"/>
      <c r="H53" s="157"/>
      <c r="I53" s="157"/>
      <c r="J53" s="158"/>
      <c r="K53" s="156"/>
      <c r="L53" s="157"/>
      <c r="M53" s="157"/>
      <c r="N53" s="157"/>
      <c r="O53" s="157"/>
      <c r="P53" s="157"/>
      <c r="Q53" s="157"/>
      <c r="R53" s="157"/>
      <c r="S53" s="157"/>
      <c r="T53" s="157"/>
      <c r="U53" s="158"/>
      <c r="V53" s="492"/>
      <c r="W53" s="493"/>
      <c r="X53" s="493"/>
      <c r="Y53" s="494"/>
      <c r="Z53" s="156"/>
      <c r="AA53" s="157"/>
      <c r="AB53" s="157"/>
      <c r="AC53" s="158"/>
      <c r="AD53" s="156"/>
      <c r="AE53" s="157"/>
      <c r="AF53" s="157"/>
      <c r="AG53" s="157"/>
      <c r="AH53" s="158"/>
      <c r="AI53" s="495"/>
      <c r="AJ53" s="496"/>
      <c r="AK53" s="496"/>
      <c r="AL53" s="497"/>
      <c r="AM53" s="370"/>
      <c r="AN53" s="371"/>
      <c r="AO53" s="371"/>
      <c r="AP53" s="371"/>
      <c r="AQ53" s="371"/>
      <c r="AR53" s="371"/>
      <c r="AS53" s="371"/>
      <c r="AT53" s="372"/>
      <c r="AU53" s="373"/>
      <c r="AV53" s="374"/>
      <c r="AW53" s="374"/>
      <c r="AX53" s="374"/>
      <c r="AY53" s="374"/>
      <c r="AZ53" s="374"/>
      <c r="BA53" s="374"/>
      <c r="BB53" s="375"/>
      <c r="BC53" s="387"/>
      <c r="BD53" s="388"/>
      <c r="BE53" s="388"/>
      <c r="BF53" s="388"/>
      <c r="BG53" s="388"/>
      <c r="BH53" s="388"/>
      <c r="BI53" s="388"/>
      <c r="BJ53" s="388"/>
      <c r="BK53" s="388"/>
      <c r="BL53" s="389"/>
      <c r="BM53" s="396"/>
      <c r="BN53" s="397"/>
      <c r="BO53" s="397"/>
      <c r="BP53" s="397"/>
      <c r="BQ53" s="397"/>
      <c r="BR53" s="397"/>
      <c r="BS53" s="397"/>
      <c r="BT53" s="397"/>
      <c r="BU53" s="397"/>
      <c r="BV53" s="397"/>
      <c r="BW53" s="397"/>
      <c r="BX53" s="398"/>
      <c r="BY53" s="642"/>
      <c r="BZ53" s="160"/>
      <c r="CA53" s="160"/>
      <c r="CB53" s="160"/>
      <c r="CC53" s="376"/>
      <c r="CD53" s="377"/>
      <c r="CE53" s="377"/>
      <c r="CF53" s="378"/>
    </row>
    <row r="54" spans="3:84" ht="14.25" customHeight="1">
      <c r="C54" s="595"/>
      <c r="D54" s="509"/>
      <c r="E54" s="509"/>
      <c r="F54" s="509"/>
      <c r="G54" s="509"/>
      <c r="H54" s="509"/>
      <c r="I54" s="509"/>
      <c r="J54" s="510"/>
      <c r="K54" s="508"/>
      <c r="L54" s="509"/>
      <c r="M54" s="509"/>
      <c r="N54" s="509"/>
      <c r="O54" s="509"/>
      <c r="P54" s="509"/>
      <c r="Q54" s="509"/>
      <c r="R54" s="509"/>
      <c r="S54" s="509"/>
      <c r="T54" s="509"/>
      <c r="U54" s="510"/>
      <c r="V54" s="566"/>
      <c r="W54" s="567"/>
      <c r="X54" s="567"/>
      <c r="Y54" s="568"/>
      <c r="Z54" s="509"/>
      <c r="AA54" s="509"/>
      <c r="AB54" s="509"/>
      <c r="AC54" s="510"/>
      <c r="AD54" s="508"/>
      <c r="AE54" s="509"/>
      <c r="AF54" s="509"/>
      <c r="AG54" s="509"/>
      <c r="AH54" s="510"/>
      <c r="AI54" s="517"/>
      <c r="AJ54" s="518"/>
      <c r="AK54" s="518"/>
      <c r="AL54" s="519"/>
      <c r="AM54" s="361"/>
      <c r="AN54" s="362"/>
      <c r="AO54" s="362"/>
      <c r="AP54" s="362"/>
      <c r="AQ54" s="362"/>
      <c r="AR54" s="362"/>
      <c r="AS54" s="362"/>
      <c r="AT54" s="363"/>
      <c r="AU54" s="1094"/>
      <c r="AV54" s="1095"/>
      <c r="AW54" s="1095"/>
      <c r="AX54" s="1095"/>
      <c r="AY54" s="1095"/>
      <c r="AZ54" s="1095"/>
      <c r="BA54" s="1095"/>
      <c r="BB54" s="1096"/>
      <c r="BC54" s="390"/>
      <c r="BD54" s="391"/>
      <c r="BE54" s="391"/>
      <c r="BF54" s="391"/>
      <c r="BG54" s="391"/>
      <c r="BH54" s="391"/>
      <c r="BI54" s="391"/>
      <c r="BJ54" s="391"/>
      <c r="BK54" s="391"/>
      <c r="BL54" s="392"/>
      <c r="BM54" s="390"/>
      <c r="BN54" s="391"/>
      <c r="BO54" s="391"/>
      <c r="BP54" s="391"/>
      <c r="BQ54" s="391"/>
      <c r="BR54" s="391"/>
      <c r="BS54" s="391"/>
      <c r="BT54" s="391"/>
      <c r="BU54" s="391"/>
      <c r="BV54" s="391"/>
      <c r="BW54" s="391"/>
      <c r="BX54" s="399"/>
      <c r="BY54" s="642"/>
      <c r="BZ54" s="160"/>
      <c r="CA54" s="160"/>
      <c r="CB54" s="160"/>
      <c r="CC54" s="379"/>
      <c r="CD54" s="380"/>
      <c r="CE54" s="380"/>
      <c r="CF54" s="381"/>
    </row>
    <row r="55" spans="3:84" ht="7.5" customHeight="1">
      <c r="C55" s="597"/>
      <c r="D55" s="512"/>
      <c r="E55" s="512"/>
      <c r="F55" s="512"/>
      <c r="G55" s="512"/>
      <c r="H55" s="512"/>
      <c r="I55" s="512"/>
      <c r="J55" s="513"/>
      <c r="K55" s="511"/>
      <c r="L55" s="512"/>
      <c r="M55" s="512"/>
      <c r="N55" s="512"/>
      <c r="O55" s="512"/>
      <c r="P55" s="512"/>
      <c r="Q55" s="512"/>
      <c r="R55" s="512"/>
      <c r="S55" s="512"/>
      <c r="T55" s="512"/>
      <c r="U55" s="513"/>
      <c r="V55" s="592"/>
      <c r="W55" s="593"/>
      <c r="X55" s="593"/>
      <c r="Y55" s="594"/>
      <c r="Z55" s="512"/>
      <c r="AA55" s="512"/>
      <c r="AB55" s="512"/>
      <c r="AC55" s="513"/>
      <c r="AD55" s="511"/>
      <c r="AE55" s="512"/>
      <c r="AF55" s="512"/>
      <c r="AG55" s="512"/>
      <c r="AH55" s="513"/>
      <c r="AI55" s="520"/>
      <c r="AJ55" s="521"/>
      <c r="AK55" s="521"/>
      <c r="AL55" s="522"/>
      <c r="AM55" s="364"/>
      <c r="AN55" s="365"/>
      <c r="AO55" s="365"/>
      <c r="AP55" s="365"/>
      <c r="AQ55" s="365"/>
      <c r="AR55" s="365"/>
      <c r="AS55" s="365"/>
      <c r="AT55" s="366"/>
      <c r="AU55" s="1097"/>
      <c r="AV55" s="1098"/>
      <c r="AW55" s="1098"/>
      <c r="AX55" s="1098"/>
      <c r="AY55" s="1098"/>
      <c r="AZ55" s="1098"/>
      <c r="BA55" s="1098"/>
      <c r="BB55" s="1099"/>
      <c r="BC55" s="393"/>
      <c r="BD55" s="394"/>
      <c r="BE55" s="394"/>
      <c r="BF55" s="394"/>
      <c r="BG55" s="394"/>
      <c r="BH55" s="394"/>
      <c r="BI55" s="394"/>
      <c r="BJ55" s="394"/>
      <c r="BK55" s="394"/>
      <c r="BL55" s="395"/>
      <c r="BM55" s="393"/>
      <c r="BN55" s="394"/>
      <c r="BO55" s="394"/>
      <c r="BP55" s="394"/>
      <c r="BQ55" s="394"/>
      <c r="BR55" s="394"/>
      <c r="BS55" s="394"/>
      <c r="BT55" s="394"/>
      <c r="BU55" s="394"/>
      <c r="BV55" s="394"/>
      <c r="BW55" s="394"/>
      <c r="BX55" s="400"/>
      <c r="BY55" s="642"/>
      <c r="BZ55" s="160"/>
      <c r="CA55" s="160"/>
      <c r="CB55" s="160"/>
      <c r="CC55" s="382"/>
      <c r="CD55" s="383"/>
      <c r="CE55" s="383"/>
      <c r="CF55" s="384"/>
    </row>
    <row r="56" spans="3:84" ht="5.25" customHeight="1">
      <c r="C56" s="596"/>
      <c r="D56" s="515"/>
      <c r="E56" s="515"/>
      <c r="F56" s="515"/>
      <c r="G56" s="515"/>
      <c r="H56" s="515"/>
      <c r="I56" s="515"/>
      <c r="J56" s="516"/>
      <c r="K56" s="514"/>
      <c r="L56" s="515"/>
      <c r="M56" s="515"/>
      <c r="N56" s="515"/>
      <c r="O56" s="515"/>
      <c r="P56" s="515"/>
      <c r="Q56" s="515"/>
      <c r="R56" s="515"/>
      <c r="S56" s="515"/>
      <c r="T56" s="515"/>
      <c r="U56" s="516"/>
      <c r="V56" s="569"/>
      <c r="W56" s="570"/>
      <c r="X56" s="570"/>
      <c r="Y56" s="571"/>
      <c r="Z56" s="515"/>
      <c r="AA56" s="515"/>
      <c r="AB56" s="515"/>
      <c r="AC56" s="516"/>
      <c r="AD56" s="514"/>
      <c r="AE56" s="515"/>
      <c r="AF56" s="515"/>
      <c r="AG56" s="515"/>
      <c r="AH56" s="516"/>
      <c r="AI56" s="523"/>
      <c r="AJ56" s="524"/>
      <c r="AK56" s="524"/>
      <c r="AL56" s="525"/>
      <c r="AM56" s="367"/>
      <c r="AN56" s="368"/>
      <c r="AO56" s="368"/>
      <c r="AP56" s="368"/>
      <c r="AQ56" s="368"/>
      <c r="AR56" s="368"/>
      <c r="AS56" s="368"/>
      <c r="AT56" s="369"/>
      <c r="AU56" s="1100"/>
      <c r="AV56" s="1101"/>
      <c r="AW56" s="1101"/>
      <c r="AX56" s="1101"/>
      <c r="AY56" s="1101"/>
      <c r="AZ56" s="1101"/>
      <c r="BA56" s="1101"/>
      <c r="BB56" s="1102"/>
      <c r="BC56" s="396"/>
      <c r="BD56" s="397"/>
      <c r="BE56" s="397"/>
      <c r="BF56" s="397"/>
      <c r="BG56" s="397"/>
      <c r="BH56" s="397"/>
      <c r="BI56" s="397"/>
      <c r="BJ56" s="397"/>
      <c r="BK56" s="397"/>
      <c r="BL56" s="401"/>
      <c r="BM56" s="396"/>
      <c r="BN56" s="397"/>
      <c r="BO56" s="397"/>
      <c r="BP56" s="397"/>
      <c r="BQ56" s="397"/>
      <c r="BR56" s="397"/>
      <c r="BS56" s="397"/>
      <c r="BT56" s="397"/>
      <c r="BU56" s="397"/>
      <c r="BV56" s="397"/>
      <c r="BW56" s="397"/>
      <c r="BX56" s="398"/>
      <c r="BY56" s="642"/>
      <c r="BZ56" s="160"/>
      <c r="CA56" s="160"/>
      <c r="CB56" s="160"/>
      <c r="CC56" s="376"/>
      <c r="CD56" s="377"/>
      <c r="CE56" s="377"/>
      <c r="CF56" s="378"/>
    </row>
    <row r="57" spans="3:84" ht="18" customHeight="1">
      <c r="C57" s="595"/>
      <c r="D57" s="509"/>
      <c r="E57" s="509"/>
      <c r="F57" s="509"/>
      <c r="G57" s="509"/>
      <c r="H57" s="509"/>
      <c r="I57" s="509"/>
      <c r="J57" s="510"/>
      <c r="K57" s="508"/>
      <c r="L57" s="509"/>
      <c r="M57" s="509"/>
      <c r="N57" s="509"/>
      <c r="O57" s="509"/>
      <c r="P57" s="509"/>
      <c r="Q57" s="509"/>
      <c r="R57" s="509"/>
      <c r="S57" s="509"/>
      <c r="T57" s="509"/>
      <c r="U57" s="510"/>
      <c r="V57" s="566"/>
      <c r="W57" s="567"/>
      <c r="X57" s="567"/>
      <c r="Y57" s="568"/>
      <c r="Z57" s="509"/>
      <c r="AA57" s="509"/>
      <c r="AB57" s="509"/>
      <c r="AC57" s="510"/>
      <c r="AD57" s="508"/>
      <c r="AE57" s="509"/>
      <c r="AF57" s="509"/>
      <c r="AG57" s="509"/>
      <c r="AH57" s="510"/>
      <c r="AI57" s="498"/>
      <c r="AJ57" s="499"/>
      <c r="AK57" s="499"/>
      <c r="AL57" s="500"/>
      <c r="AM57" s="354"/>
      <c r="AN57" s="504"/>
      <c r="AO57" s="504"/>
      <c r="AP57" s="504"/>
      <c r="AQ57" s="504"/>
      <c r="AR57" s="504"/>
      <c r="AS57" s="504"/>
      <c r="AT57" s="505"/>
      <c r="AU57" s="354"/>
      <c r="AV57" s="504"/>
      <c r="AW57" s="504"/>
      <c r="AX57" s="504"/>
      <c r="AY57" s="504"/>
      <c r="AZ57" s="504"/>
      <c r="BA57" s="504"/>
      <c r="BB57" s="505"/>
      <c r="BC57" s="402"/>
      <c r="BD57" s="403"/>
      <c r="BE57" s="403"/>
      <c r="BF57" s="403"/>
      <c r="BG57" s="403"/>
      <c r="BH57" s="403"/>
      <c r="BI57" s="403"/>
      <c r="BJ57" s="403"/>
      <c r="BK57" s="403"/>
      <c r="BL57" s="404"/>
      <c r="BM57" s="402"/>
      <c r="BN57" s="403"/>
      <c r="BO57" s="403"/>
      <c r="BP57" s="403"/>
      <c r="BQ57" s="403"/>
      <c r="BR57" s="403"/>
      <c r="BS57" s="403"/>
      <c r="BT57" s="403"/>
      <c r="BU57" s="403"/>
      <c r="BV57" s="403"/>
      <c r="BW57" s="403"/>
      <c r="BX57" s="405"/>
      <c r="BY57" s="642"/>
      <c r="BZ57" s="160"/>
      <c r="CA57" s="160"/>
      <c r="CB57" s="160"/>
      <c r="CC57" s="379"/>
      <c r="CD57" s="380"/>
      <c r="CE57" s="380"/>
      <c r="CF57" s="381"/>
    </row>
    <row r="58" spans="3:84" ht="12" customHeight="1">
      <c r="C58" s="596"/>
      <c r="D58" s="515"/>
      <c r="E58" s="515"/>
      <c r="F58" s="515"/>
      <c r="G58" s="515"/>
      <c r="H58" s="515"/>
      <c r="I58" s="515"/>
      <c r="J58" s="516"/>
      <c r="K58" s="514"/>
      <c r="L58" s="515"/>
      <c r="M58" s="515"/>
      <c r="N58" s="515"/>
      <c r="O58" s="515"/>
      <c r="P58" s="515"/>
      <c r="Q58" s="515"/>
      <c r="R58" s="515"/>
      <c r="S58" s="515"/>
      <c r="T58" s="515"/>
      <c r="U58" s="516"/>
      <c r="V58" s="569"/>
      <c r="W58" s="570"/>
      <c r="X58" s="570"/>
      <c r="Y58" s="571"/>
      <c r="Z58" s="515"/>
      <c r="AA58" s="515"/>
      <c r="AB58" s="515"/>
      <c r="AC58" s="516"/>
      <c r="AD58" s="514"/>
      <c r="AE58" s="515"/>
      <c r="AF58" s="515"/>
      <c r="AG58" s="515"/>
      <c r="AH58" s="516"/>
      <c r="AI58" s="501"/>
      <c r="AJ58" s="502"/>
      <c r="AK58" s="502"/>
      <c r="AL58" s="503"/>
      <c r="AM58" s="351"/>
      <c r="AN58" s="506"/>
      <c r="AO58" s="506"/>
      <c r="AP58" s="506"/>
      <c r="AQ58" s="506"/>
      <c r="AR58" s="506"/>
      <c r="AS58" s="506"/>
      <c r="AT58" s="507"/>
      <c r="AU58" s="351"/>
      <c r="AV58" s="506"/>
      <c r="AW58" s="506"/>
      <c r="AX58" s="506"/>
      <c r="AY58" s="506"/>
      <c r="AZ58" s="506"/>
      <c r="BA58" s="506"/>
      <c r="BB58" s="507"/>
      <c r="BC58" s="390"/>
      <c r="BD58" s="391"/>
      <c r="BE58" s="391"/>
      <c r="BF58" s="391"/>
      <c r="BG58" s="391"/>
      <c r="BH58" s="391"/>
      <c r="BI58" s="391"/>
      <c r="BJ58" s="391"/>
      <c r="BK58" s="391"/>
      <c r="BL58" s="392"/>
      <c r="BM58" s="390"/>
      <c r="BN58" s="391"/>
      <c r="BO58" s="391"/>
      <c r="BP58" s="391"/>
      <c r="BQ58" s="391"/>
      <c r="BR58" s="391"/>
      <c r="BS58" s="391"/>
      <c r="BT58" s="391"/>
      <c r="BU58" s="391"/>
      <c r="BV58" s="391"/>
      <c r="BW58" s="391"/>
      <c r="BX58" s="399"/>
      <c r="BY58" s="642"/>
      <c r="BZ58" s="160"/>
      <c r="CA58" s="160"/>
      <c r="CB58" s="160"/>
      <c r="CC58" s="379"/>
      <c r="CD58" s="380"/>
      <c r="CE58" s="380"/>
      <c r="CF58" s="381"/>
    </row>
    <row r="59" spans="3:84" ht="15" customHeight="1">
      <c r="C59" s="595"/>
      <c r="D59" s="509"/>
      <c r="E59" s="509"/>
      <c r="F59" s="509"/>
      <c r="G59" s="509"/>
      <c r="H59" s="509"/>
      <c r="I59" s="509"/>
      <c r="J59" s="510"/>
      <c r="K59" s="508"/>
      <c r="L59" s="509"/>
      <c r="M59" s="509"/>
      <c r="N59" s="509"/>
      <c r="O59" s="509"/>
      <c r="P59" s="509"/>
      <c r="Q59" s="509"/>
      <c r="R59" s="509"/>
      <c r="S59" s="509"/>
      <c r="T59" s="509"/>
      <c r="U59" s="510"/>
      <c r="V59" s="566"/>
      <c r="W59" s="567"/>
      <c r="X59" s="567"/>
      <c r="Y59" s="568"/>
      <c r="Z59" s="509"/>
      <c r="AA59" s="509"/>
      <c r="AB59" s="509"/>
      <c r="AC59" s="510"/>
      <c r="AD59" s="508"/>
      <c r="AE59" s="509"/>
      <c r="AF59" s="509"/>
      <c r="AG59" s="509"/>
      <c r="AH59" s="510"/>
      <c r="AI59" s="610"/>
      <c r="AJ59" s="499"/>
      <c r="AK59" s="499"/>
      <c r="AL59" s="500"/>
      <c r="AM59" s="354"/>
      <c r="AN59" s="504"/>
      <c r="AO59" s="504"/>
      <c r="AP59" s="504"/>
      <c r="AQ59" s="504"/>
      <c r="AR59" s="504"/>
      <c r="AS59" s="504"/>
      <c r="AT59" s="505"/>
      <c r="AU59" s="354"/>
      <c r="AV59" s="504"/>
      <c r="AW59" s="504"/>
      <c r="AX59" s="504"/>
      <c r="AY59" s="504"/>
      <c r="AZ59" s="504"/>
      <c r="BA59" s="504"/>
      <c r="BB59" s="505"/>
      <c r="BC59" s="393"/>
      <c r="BD59" s="394"/>
      <c r="BE59" s="394"/>
      <c r="BF59" s="394"/>
      <c r="BG59" s="394"/>
      <c r="BH59" s="394"/>
      <c r="BI59" s="394"/>
      <c r="BJ59" s="394"/>
      <c r="BK59" s="394"/>
      <c r="BL59" s="395"/>
      <c r="BM59" s="393"/>
      <c r="BN59" s="394"/>
      <c r="BO59" s="394"/>
      <c r="BP59" s="394"/>
      <c r="BQ59" s="394"/>
      <c r="BR59" s="394"/>
      <c r="BS59" s="394"/>
      <c r="BT59" s="394"/>
      <c r="BU59" s="394"/>
      <c r="BV59" s="394"/>
      <c r="BW59" s="394"/>
      <c r="BX59" s="400"/>
      <c r="BY59" s="642"/>
      <c r="BZ59" s="160"/>
      <c r="CA59" s="160"/>
      <c r="CB59" s="160"/>
      <c r="CC59" s="382"/>
      <c r="CD59" s="383"/>
      <c r="CE59" s="383"/>
      <c r="CF59" s="384"/>
    </row>
    <row r="60" spans="3:84" ht="14.25" customHeight="1">
      <c r="C60" s="596"/>
      <c r="D60" s="515"/>
      <c r="E60" s="515"/>
      <c r="F60" s="515"/>
      <c r="G60" s="515"/>
      <c r="H60" s="515"/>
      <c r="I60" s="515"/>
      <c r="J60" s="516"/>
      <c r="K60" s="511"/>
      <c r="L60" s="512"/>
      <c r="M60" s="512"/>
      <c r="N60" s="512"/>
      <c r="O60" s="512"/>
      <c r="P60" s="512"/>
      <c r="Q60" s="512"/>
      <c r="R60" s="512"/>
      <c r="S60" s="512"/>
      <c r="T60" s="512"/>
      <c r="U60" s="513"/>
      <c r="V60" s="569"/>
      <c r="W60" s="570"/>
      <c r="X60" s="570"/>
      <c r="Y60" s="571"/>
      <c r="Z60" s="512"/>
      <c r="AA60" s="512"/>
      <c r="AB60" s="512"/>
      <c r="AC60" s="513"/>
      <c r="AD60" s="514"/>
      <c r="AE60" s="515"/>
      <c r="AF60" s="515"/>
      <c r="AG60" s="515"/>
      <c r="AH60" s="516"/>
      <c r="AI60" s="611"/>
      <c r="AJ60" s="612"/>
      <c r="AK60" s="612"/>
      <c r="AL60" s="613"/>
      <c r="AM60" s="351"/>
      <c r="AN60" s="506"/>
      <c r="AO60" s="506"/>
      <c r="AP60" s="506"/>
      <c r="AQ60" s="506"/>
      <c r="AR60" s="506"/>
      <c r="AS60" s="506"/>
      <c r="AT60" s="507"/>
      <c r="AU60" s="351"/>
      <c r="AV60" s="506"/>
      <c r="AW60" s="506"/>
      <c r="AX60" s="506"/>
      <c r="AY60" s="506"/>
      <c r="AZ60" s="506"/>
      <c r="BA60" s="506"/>
      <c r="BB60" s="507"/>
      <c r="BC60" s="396"/>
      <c r="BD60" s="397"/>
      <c r="BE60" s="397"/>
      <c r="BF60" s="397"/>
      <c r="BG60" s="397"/>
      <c r="BH60" s="397"/>
      <c r="BI60" s="397"/>
      <c r="BJ60" s="397"/>
      <c r="BK60" s="397"/>
      <c r="BL60" s="401"/>
      <c r="BM60" s="396"/>
      <c r="BN60" s="397"/>
      <c r="BO60" s="397"/>
      <c r="BP60" s="397"/>
      <c r="BQ60" s="397"/>
      <c r="BR60" s="397"/>
      <c r="BS60" s="397"/>
      <c r="BT60" s="397"/>
      <c r="BU60" s="397"/>
      <c r="BV60" s="397"/>
      <c r="BW60" s="397"/>
      <c r="BX60" s="398"/>
      <c r="BY60" s="642"/>
      <c r="BZ60" s="160"/>
      <c r="CA60" s="160"/>
      <c r="CB60" s="160"/>
      <c r="CC60" s="376"/>
      <c r="CD60" s="377"/>
      <c r="CE60" s="377"/>
      <c r="CF60" s="378"/>
    </row>
    <row r="61" spans="3:84" ht="9.75" customHeight="1">
      <c r="C61" s="572"/>
      <c r="D61" s="573"/>
      <c r="E61" s="573"/>
      <c r="F61" s="573"/>
      <c r="G61" s="573"/>
      <c r="H61" s="573"/>
      <c r="I61" s="573"/>
      <c r="J61" s="574"/>
      <c r="K61" s="476">
        <f>INT(SUM(K53:K59)/1000)</f>
        <v>0</v>
      </c>
      <c r="L61" s="477"/>
      <c r="M61" s="477"/>
      <c r="N61" s="477"/>
      <c r="O61" s="477"/>
      <c r="P61" s="477"/>
      <c r="Q61" s="477"/>
      <c r="R61" s="477"/>
      <c r="S61" s="477"/>
      <c r="T61" s="477"/>
      <c r="U61" s="478"/>
      <c r="V61" s="581" t="s">
        <v>36</v>
      </c>
      <c r="W61" s="582"/>
      <c r="X61" s="582"/>
      <c r="Y61" s="583"/>
      <c r="Z61" s="620"/>
      <c r="AA61" s="621"/>
      <c r="AB61" s="621"/>
      <c r="AC61" s="622"/>
      <c r="AD61" s="629">
        <f>INT(SUM(AD53:AD59)/1000)</f>
        <v>0</v>
      </c>
      <c r="AE61" s="630"/>
      <c r="AF61" s="630"/>
      <c r="AG61" s="630"/>
      <c r="AH61" s="631"/>
      <c r="AI61" s="581" t="s">
        <v>36</v>
      </c>
      <c r="AJ61" s="582"/>
      <c r="AK61" s="582"/>
      <c r="AL61" s="583"/>
      <c r="AM61" s="614">
        <f>INT(SUM(AM57:AM59)/1000)</f>
        <v>0</v>
      </c>
      <c r="AN61" s="615"/>
      <c r="AO61" s="615"/>
      <c r="AP61" s="615"/>
      <c r="AQ61" s="615"/>
      <c r="AR61" s="615"/>
      <c r="AS61" s="615"/>
      <c r="AT61" s="616"/>
      <c r="AU61" s="614">
        <f>INT(SUM(AU57,AU59)/1000)</f>
        <v>0</v>
      </c>
      <c r="AV61" s="615"/>
      <c r="AW61" s="615"/>
      <c r="AX61" s="615"/>
      <c r="AY61" s="615"/>
      <c r="AZ61" s="615"/>
      <c r="BA61" s="615"/>
      <c r="BB61" s="616"/>
      <c r="BC61" s="402"/>
      <c r="BD61" s="403"/>
      <c r="BE61" s="403"/>
      <c r="BF61" s="403"/>
      <c r="BG61" s="403"/>
      <c r="BH61" s="403"/>
      <c r="BI61" s="403"/>
      <c r="BJ61" s="403"/>
      <c r="BK61" s="403"/>
      <c r="BL61" s="404"/>
      <c r="BM61" s="402"/>
      <c r="BN61" s="403"/>
      <c r="BO61" s="403"/>
      <c r="BP61" s="403"/>
      <c r="BQ61" s="403"/>
      <c r="BR61" s="403"/>
      <c r="BS61" s="403"/>
      <c r="BT61" s="403"/>
      <c r="BU61" s="403"/>
      <c r="BV61" s="403"/>
      <c r="BW61" s="403"/>
      <c r="BX61" s="405"/>
      <c r="BY61" s="642"/>
      <c r="BZ61" s="160"/>
      <c r="CA61" s="160"/>
      <c r="CB61" s="160"/>
      <c r="CC61" s="379"/>
      <c r="CD61" s="380"/>
      <c r="CE61" s="380"/>
      <c r="CF61" s="381"/>
    </row>
    <row r="62" spans="3:84" ht="22.5" customHeight="1" thickBot="1">
      <c r="C62" s="575"/>
      <c r="D62" s="576"/>
      <c r="E62" s="576"/>
      <c r="F62" s="576"/>
      <c r="G62" s="576"/>
      <c r="H62" s="576"/>
      <c r="I62" s="576"/>
      <c r="J62" s="577"/>
      <c r="K62" s="479"/>
      <c r="L62" s="480"/>
      <c r="M62" s="480"/>
      <c r="N62" s="480"/>
      <c r="O62" s="480"/>
      <c r="P62" s="480"/>
      <c r="Q62" s="480"/>
      <c r="R62" s="480"/>
      <c r="S62" s="480"/>
      <c r="T62" s="480"/>
      <c r="U62" s="481"/>
      <c r="V62" s="584"/>
      <c r="W62" s="239"/>
      <c r="X62" s="239"/>
      <c r="Y62" s="585"/>
      <c r="Z62" s="623"/>
      <c r="AA62" s="624"/>
      <c r="AB62" s="624"/>
      <c r="AC62" s="625"/>
      <c r="AD62" s="632"/>
      <c r="AE62" s="633"/>
      <c r="AF62" s="633"/>
      <c r="AG62" s="633"/>
      <c r="AH62" s="634"/>
      <c r="AI62" s="584"/>
      <c r="AJ62" s="239"/>
      <c r="AK62" s="239"/>
      <c r="AL62" s="585"/>
      <c r="AM62" s="617"/>
      <c r="AN62" s="618"/>
      <c r="AO62" s="618"/>
      <c r="AP62" s="618"/>
      <c r="AQ62" s="618"/>
      <c r="AR62" s="618"/>
      <c r="AS62" s="618"/>
      <c r="AT62" s="619"/>
      <c r="AU62" s="617"/>
      <c r="AV62" s="618"/>
      <c r="AW62" s="618"/>
      <c r="AX62" s="618"/>
      <c r="AY62" s="618"/>
      <c r="AZ62" s="618"/>
      <c r="BA62" s="618"/>
      <c r="BB62" s="619"/>
      <c r="BC62" s="393"/>
      <c r="BD62" s="394"/>
      <c r="BE62" s="394"/>
      <c r="BF62" s="394"/>
      <c r="BG62" s="394"/>
      <c r="BH62" s="394"/>
      <c r="BI62" s="394"/>
      <c r="BJ62" s="394"/>
      <c r="BK62" s="394"/>
      <c r="BL62" s="395"/>
      <c r="BM62" s="393"/>
      <c r="BN62" s="394"/>
      <c r="BO62" s="394"/>
      <c r="BP62" s="394"/>
      <c r="BQ62" s="394"/>
      <c r="BR62" s="394"/>
      <c r="BS62" s="394"/>
      <c r="BT62" s="394"/>
      <c r="BU62" s="394"/>
      <c r="BV62" s="394"/>
      <c r="BW62" s="394"/>
      <c r="BX62" s="400"/>
      <c r="BY62" s="642"/>
      <c r="BZ62" s="160"/>
      <c r="CA62" s="160"/>
      <c r="CB62" s="160"/>
      <c r="CC62" s="420"/>
      <c r="CD62" s="421"/>
      <c r="CE62" s="421"/>
      <c r="CF62" s="422"/>
    </row>
    <row r="63" spans="3:84" ht="18.75" customHeight="1" thickBot="1">
      <c r="C63" s="578"/>
      <c r="D63" s="579"/>
      <c r="E63" s="579"/>
      <c r="F63" s="579"/>
      <c r="G63" s="579"/>
      <c r="H63" s="579"/>
      <c r="I63" s="579"/>
      <c r="J63" s="580"/>
      <c r="K63" s="589"/>
      <c r="L63" s="590"/>
      <c r="M63" s="590"/>
      <c r="N63" s="590"/>
      <c r="O63" s="590"/>
      <c r="P63" s="590"/>
      <c r="Q63" s="590"/>
      <c r="R63" s="590"/>
      <c r="S63" s="590"/>
      <c r="T63" s="590"/>
      <c r="U63" s="591"/>
      <c r="V63" s="586"/>
      <c r="W63" s="587"/>
      <c r="X63" s="587"/>
      <c r="Y63" s="588"/>
      <c r="Z63" s="626"/>
      <c r="AA63" s="627"/>
      <c r="AB63" s="627"/>
      <c r="AC63" s="628"/>
      <c r="AD63" s="635"/>
      <c r="AE63" s="636"/>
      <c r="AF63" s="636"/>
      <c r="AG63" s="636"/>
      <c r="AH63" s="637"/>
      <c r="AI63" s="586"/>
      <c r="AJ63" s="587"/>
      <c r="AK63" s="587"/>
      <c r="AL63" s="588"/>
      <c r="AM63" s="552" t="str">
        <f>IF((AM57+AM59)&gt;0,"","前年度と同額")</f>
        <v>前年度と同額</v>
      </c>
      <c r="AN63" s="607"/>
      <c r="AO63" s="607"/>
      <c r="AP63" s="607"/>
      <c r="AQ63" s="607"/>
      <c r="AR63" s="607"/>
      <c r="AS63" s="607"/>
      <c r="AT63" s="608"/>
      <c r="AU63" s="552" t="str">
        <f>IF((AU57+AU59)&gt;0,"","前年度と同額")</f>
        <v>前年度と同額</v>
      </c>
      <c r="AV63" s="607"/>
      <c r="AW63" s="607"/>
      <c r="AX63" s="607"/>
      <c r="AY63" s="607"/>
      <c r="AZ63" s="607"/>
      <c r="BA63" s="607"/>
      <c r="BB63" s="609"/>
      <c r="BC63" s="99"/>
      <c r="BD63" s="100"/>
      <c r="BE63" s="100"/>
      <c r="BF63" s="100"/>
      <c r="BG63" s="100"/>
      <c r="BH63" s="100"/>
      <c r="BI63" s="100"/>
      <c r="BJ63" s="100"/>
      <c r="BK63" s="100"/>
      <c r="BL63" s="100"/>
      <c r="BM63" s="100"/>
      <c r="BN63" s="100"/>
      <c r="BO63" s="100"/>
      <c r="BP63" s="100"/>
      <c r="BQ63" s="100"/>
      <c r="BR63" s="100"/>
      <c r="BS63" s="100"/>
      <c r="BT63" s="100"/>
      <c r="BU63" s="100"/>
      <c r="BV63" s="100"/>
      <c r="BW63" s="100"/>
      <c r="BX63" s="101"/>
      <c r="CC63" s="96" t="s">
        <v>223</v>
      </c>
      <c r="CD63" s="97"/>
      <c r="CE63" s="97"/>
      <c r="CF63" s="98"/>
    </row>
    <row r="69" spans="37:37">
      <c r="AK69" s="14"/>
    </row>
  </sheetData>
  <sheetProtection selectLockedCells="1"/>
  <mergeCells count="479">
    <mergeCell ref="AU61:BB62"/>
    <mergeCell ref="AM63:AT63"/>
    <mergeCell ref="AU63:BB63"/>
    <mergeCell ref="BC63:BX63"/>
    <mergeCell ref="CC63:CF63"/>
    <mergeCell ref="BC60:BL62"/>
    <mergeCell ref="BM60:BX62"/>
    <mergeCell ref="CC60:CF62"/>
    <mergeCell ref="C61:J63"/>
    <mergeCell ref="K61:U63"/>
    <mergeCell ref="V61:Y63"/>
    <mergeCell ref="Z61:AC63"/>
    <mergeCell ref="AD61:AH63"/>
    <mergeCell ref="AI61:AL63"/>
    <mergeCell ref="AM61:AT62"/>
    <mergeCell ref="Z59:AC60"/>
    <mergeCell ref="AD59:AH60"/>
    <mergeCell ref="AI59:AL60"/>
    <mergeCell ref="AM59:AT60"/>
    <mergeCell ref="AU59:BB60"/>
    <mergeCell ref="BC53:BL55"/>
    <mergeCell ref="BM53:BX55"/>
    <mergeCell ref="CC53:CF55"/>
    <mergeCell ref="C54:J56"/>
    <mergeCell ref="K54:U56"/>
    <mergeCell ref="V54:Y56"/>
    <mergeCell ref="Z54:AC56"/>
    <mergeCell ref="AD54:AH56"/>
    <mergeCell ref="AI54:AL56"/>
    <mergeCell ref="AM54:AT56"/>
    <mergeCell ref="BC56:BL59"/>
    <mergeCell ref="BM56:BX59"/>
    <mergeCell ref="CC56:CF59"/>
    <mergeCell ref="C57:J58"/>
    <mergeCell ref="K57:U58"/>
    <mergeCell ref="V57:Y58"/>
    <mergeCell ref="Z57:AC58"/>
    <mergeCell ref="AD57:AH58"/>
    <mergeCell ref="AI57:AL58"/>
    <mergeCell ref="AM57:AT58"/>
    <mergeCell ref="AU57:BB58"/>
    <mergeCell ref="C59:J60"/>
    <mergeCell ref="K59:U60"/>
    <mergeCell ref="V59:Y60"/>
    <mergeCell ref="AC43:AE48"/>
    <mergeCell ref="AF43:AI44"/>
    <mergeCell ref="AJ43:AN44"/>
    <mergeCell ref="AQ49:BB50"/>
    <mergeCell ref="BC49:BX52"/>
    <mergeCell ref="BY49:CB62"/>
    <mergeCell ref="CC49:CF49"/>
    <mergeCell ref="CC50:CF52"/>
    <mergeCell ref="C51:J52"/>
    <mergeCell ref="K51:U52"/>
    <mergeCell ref="Z51:AC52"/>
    <mergeCell ref="AD51:AH52"/>
    <mergeCell ref="AI51:AL52"/>
    <mergeCell ref="AM51:AT52"/>
    <mergeCell ref="AU51:BB52"/>
    <mergeCell ref="C53:J53"/>
    <mergeCell ref="K53:U53"/>
    <mergeCell ref="V53:Y53"/>
    <mergeCell ref="Z53:AC53"/>
    <mergeCell ref="AD53:AH53"/>
    <mergeCell ref="AI53:AL53"/>
    <mergeCell ref="AM53:AT53"/>
    <mergeCell ref="AU53:BB53"/>
    <mergeCell ref="AU54:BB56"/>
    <mergeCell ref="BG42:BK42"/>
    <mergeCell ref="BL42:BT42"/>
    <mergeCell ref="BU42:BY42"/>
    <mergeCell ref="BG47:CF48"/>
    <mergeCell ref="C49:E50"/>
    <mergeCell ref="F49:G50"/>
    <mergeCell ref="H49:U50"/>
    <mergeCell ref="V49:Y52"/>
    <mergeCell ref="Z49:AB50"/>
    <mergeCell ref="AC49:AC50"/>
    <mergeCell ref="AD49:AH50"/>
    <mergeCell ref="AI49:AK50"/>
    <mergeCell ref="AM49:AP50"/>
    <mergeCell ref="AY43:BA48"/>
    <mergeCell ref="BB43:BF48"/>
    <mergeCell ref="BG43:BK43"/>
    <mergeCell ref="BL43:BT43"/>
    <mergeCell ref="BU43:BY43"/>
    <mergeCell ref="BZ43:CF43"/>
    <mergeCell ref="BG44:BK46"/>
    <mergeCell ref="BL44:BT46"/>
    <mergeCell ref="BU44:BY46"/>
    <mergeCell ref="BZ44:CF46"/>
    <mergeCell ref="AA43:AB48"/>
    <mergeCell ref="BZ42:CF42"/>
    <mergeCell ref="C43:H48"/>
    <mergeCell ref="I43:L48"/>
    <mergeCell ref="M43:T48"/>
    <mergeCell ref="U43:W48"/>
    <mergeCell ref="X43:Z48"/>
    <mergeCell ref="AC42:AE42"/>
    <mergeCell ref="AF42:AI42"/>
    <mergeCell ref="AJ42:AN42"/>
    <mergeCell ref="AP42:AQ42"/>
    <mergeCell ref="AR42:AX42"/>
    <mergeCell ref="AY42:BA42"/>
    <mergeCell ref="G42:H42"/>
    <mergeCell ref="I42:L42"/>
    <mergeCell ref="M42:T42"/>
    <mergeCell ref="U42:W42"/>
    <mergeCell ref="X42:Z42"/>
    <mergeCell ref="AA42:AB42"/>
    <mergeCell ref="AP43:AQ48"/>
    <mergeCell ref="AR43:AX48"/>
    <mergeCell ref="AF45:AI48"/>
    <mergeCell ref="AJ45:AN46"/>
    <mergeCell ref="AJ47:AN48"/>
    <mergeCell ref="BB42:BF42"/>
    <mergeCell ref="BG41:BK41"/>
    <mergeCell ref="BL41:BT41"/>
    <mergeCell ref="BU41:BY41"/>
    <mergeCell ref="BZ41:CF41"/>
    <mergeCell ref="AA41:AB41"/>
    <mergeCell ref="AC41:AE41"/>
    <mergeCell ref="AF41:AI41"/>
    <mergeCell ref="AJ41:AN41"/>
    <mergeCell ref="AP41:AQ41"/>
    <mergeCell ref="AR41:AX41"/>
    <mergeCell ref="BB40:BF40"/>
    <mergeCell ref="BG40:BK40"/>
    <mergeCell ref="BL40:BT40"/>
    <mergeCell ref="BU40:BY40"/>
    <mergeCell ref="BZ40:CF40"/>
    <mergeCell ref="G41:H41"/>
    <mergeCell ref="I41:L41"/>
    <mergeCell ref="M41:T41"/>
    <mergeCell ref="U41:W41"/>
    <mergeCell ref="X41:Z41"/>
    <mergeCell ref="AC40:AE40"/>
    <mergeCell ref="AF40:AI40"/>
    <mergeCell ref="AJ40:AN40"/>
    <mergeCell ref="AP40:AQ40"/>
    <mergeCell ref="AR40:AX40"/>
    <mergeCell ref="AY40:BA40"/>
    <mergeCell ref="G40:H40"/>
    <mergeCell ref="I40:L40"/>
    <mergeCell ref="M40:T40"/>
    <mergeCell ref="U40:W40"/>
    <mergeCell ref="X40:Z40"/>
    <mergeCell ref="AA40:AB40"/>
    <mergeCell ref="AY41:BA41"/>
    <mergeCell ref="BB41:BF41"/>
    <mergeCell ref="BG39:BK39"/>
    <mergeCell ref="BL39:BT39"/>
    <mergeCell ref="BU39:BY39"/>
    <mergeCell ref="BZ39:CF39"/>
    <mergeCell ref="AA39:AB39"/>
    <mergeCell ref="AC39:AE39"/>
    <mergeCell ref="AF39:AI39"/>
    <mergeCell ref="AJ39:AN39"/>
    <mergeCell ref="AP39:AQ39"/>
    <mergeCell ref="AR39:AX39"/>
    <mergeCell ref="BB38:BF38"/>
    <mergeCell ref="BG38:BK38"/>
    <mergeCell ref="BL38:BT38"/>
    <mergeCell ref="BU38:BY38"/>
    <mergeCell ref="BZ38:CF38"/>
    <mergeCell ref="C39:H39"/>
    <mergeCell ref="I39:L39"/>
    <mergeCell ref="M39:T39"/>
    <mergeCell ref="U39:W39"/>
    <mergeCell ref="X39:Z39"/>
    <mergeCell ref="AC38:AE38"/>
    <mergeCell ref="AF38:AI38"/>
    <mergeCell ref="AJ38:AN38"/>
    <mergeCell ref="AP38:AQ38"/>
    <mergeCell ref="AR38:AX38"/>
    <mergeCell ref="AY38:BA38"/>
    <mergeCell ref="C38:H38"/>
    <mergeCell ref="I38:L38"/>
    <mergeCell ref="M38:T38"/>
    <mergeCell ref="U38:W38"/>
    <mergeCell ref="X38:Z38"/>
    <mergeCell ref="AA38:AB38"/>
    <mergeCell ref="AY39:BA39"/>
    <mergeCell ref="BB39:BF39"/>
    <mergeCell ref="BG37:BK37"/>
    <mergeCell ref="BL37:BT37"/>
    <mergeCell ref="BU37:BY37"/>
    <mergeCell ref="BZ37:CF37"/>
    <mergeCell ref="AA37:AB37"/>
    <mergeCell ref="AC37:AE37"/>
    <mergeCell ref="AF37:AI37"/>
    <mergeCell ref="AJ37:AN37"/>
    <mergeCell ref="AP37:AQ37"/>
    <mergeCell ref="AR37:AX37"/>
    <mergeCell ref="BB36:BF36"/>
    <mergeCell ref="BG36:BK36"/>
    <mergeCell ref="BL36:BT36"/>
    <mergeCell ref="BU36:BY36"/>
    <mergeCell ref="BZ36:CF36"/>
    <mergeCell ref="F37:H37"/>
    <mergeCell ref="I37:L37"/>
    <mergeCell ref="M37:T37"/>
    <mergeCell ref="U37:W37"/>
    <mergeCell ref="X37:Z37"/>
    <mergeCell ref="AC36:AE36"/>
    <mergeCell ref="AF36:AI36"/>
    <mergeCell ref="AJ36:AN36"/>
    <mergeCell ref="AP36:AQ36"/>
    <mergeCell ref="AR36:AX36"/>
    <mergeCell ref="AY36:BA36"/>
    <mergeCell ref="C36:H36"/>
    <mergeCell ref="I36:L36"/>
    <mergeCell ref="M36:T36"/>
    <mergeCell ref="U36:W36"/>
    <mergeCell ref="X36:Z36"/>
    <mergeCell ref="AA36:AB36"/>
    <mergeCell ref="AY37:BA37"/>
    <mergeCell ref="BB37:BF37"/>
    <mergeCell ref="BG35:BK35"/>
    <mergeCell ref="BL35:BT35"/>
    <mergeCell ref="BU35:BY35"/>
    <mergeCell ref="BZ35:CF35"/>
    <mergeCell ref="AA35:AB35"/>
    <mergeCell ref="AC35:AE35"/>
    <mergeCell ref="AF35:AI35"/>
    <mergeCell ref="AJ35:AN35"/>
    <mergeCell ref="AP35:AQ35"/>
    <mergeCell ref="AR35:AX35"/>
    <mergeCell ref="BB34:BF34"/>
    <mergeCell ref="BG34:BK34"/>
    <mergeCell ref="BL34:BT34"/>
    <mergeCell ref="BU34:BY34"/>
    <mergeCell ref="BZ34:CF34"/>
    <mergeCell ref="C35:H35"/>
    <mergeCell ref="I35:L35"/>
    <mergeCell ref="M35:T35"/>
    <mergeCell ref="U35:W35"/>
    <mergeCell ref="X35:Z35"/>
    <mergeCell ref="AC34:AE34"/>
    <mergeCell ref="AF34:AI34"/>
    <mergeCell ref="AJ34:AN34"/>
    <mergeCell ref="AP34:AQ34"/>
    <mergeCell ref="AR34:AX34"/>
    <mergeCell ref="AY34:BA34"/>
    <mergeCell ref="C34:H34"/>
    <mergeCell ref="I34:L34"/>
    <mergeCell ref="M34:T34"/>
    <mergeCell ref="U34:W34"/>
    <mergeCell ref="X34:Z34"/>
    <mergeCell ref="AA34:AB34"/>
    <mergeCell ref="AY35:BA35"/>
    <mergeCell ref="BB35:BF35"/>
    <mergeCell ref="BG33:BK33"/>
    <mergeCell ref="BL33:BT33"/>
    <mergeCell ref="BU33:BY33"/>
    <mergeCell ref="BZ33:CF33"/>
    <mergeCell ref="AA33:AB33"/>
    <mergeCell ref="AC33:AE33"/>
    <mergeCell ref="AF33:AI33"/>
    <mergeCell ref="AJ33:AN33"/>
    <mergeCell ref="AP33:AQ33"/>
    <mergeCell ref="AR33:AX33"/>
    <mergeCell ref="BB32:BF32"/>
    <mergeCell ref="BG32:BK32"/>
    <mergeCell ref="BL32:BT32"/>
    <mergeCell ref="BU32:BY32"/>
    <mergeCell ref="BZ32:CF32"/>
    <mergeCell ref="C33:H33"/>
    <mergeCell ref="I33:L33"/>
    <mergeCell ref="M33:T33"/>
    <mergeCell ref="U33:W33"/>
    <mergeCell ref="X33:Z33"/>
    <mergeCell ref="AC32:AE32"/>
    <mergeCell ref="AF32:AI32"/>
    <mergeCell ref="AJ32:AN32"/>
    <mergeCell ref="AP32:AQ32"/>
    <mergeCell ref="AR32:AX32"/>
    <mergeCell ref="AY32:BA32"/>
    <mergeCell ref="C32:H32"/>
    <mergeCell ref="I32:L32"/>
    <mergeCell ref="M32:T32"/>
    <mergeCell ref="U32:W32"/>
    <mergeCell ref="X32:Z32"/>
    <mergeCell ref="AA32:AB32"/>
    <mergeCell ref="AY33:BA33"/>
    <mergeCell ref="BB33:BF33"/>
    <mergeCell ref="AY31:BA31"/>
    <mergeCell ref="BB31:BF31"/>
    <mergeCell ref="BG31:BK31"/>
    <mergeCell ref="BL31:BT31"/>
    <mergeCell ref="BU31:BY31"/>
    <mergeCell ref="BZ31:CF31"/>
    <mergeCell ref="AA31:AB31"/>
    <mergeCell ref="AC31:AE31"/>
    <mergeCell ref="AF31:AI31"/>
    <mergeCell ref="AJ31:AN31"/>
    <mergeCell ref="AP31:AQ31"/>
    <mergeCell ref="AR31:AX31"/>
    <mergeCell ref="C31:H31"/>
    <mergeCell ref="I31:L31"/>
    <mergeCell ref="M31:T31"/>
    <mergeCell ref="U31:W31"/>
    <mergeCell ref="X31:Z31"/>
    <mergeCell ref="AC30:AE30"/>
    <mergeCell ref="AF30:AI30"/>
    <mergeCell ref="AJ30:AN30"/>
    <mergeCell ref="AP30:AQ30"/>
    <mergeCell ref="C30:H30"/>
    <mergeCell ref="I30:L30"/>
    <mergeCell ref="M30:T30"/>
    <mergeCell ref="U30:W30"/>
    <mergeCell ref="X30:Z30"/>
    <mergeCell ref="AA30:AB30"/>
    <mergeCell ref="BZ29:CF29"/>
    <mergeCell ref="AA29:AB29"/>
    <mergeCell ref="AC29:AE29"/>
    <mergeCell ref="AF29:AI29"/>
    <mergeCell ref="AJ29:AN29"/>
    <mergeCell ref="AP29:AQ29"/>
    <mergeCell ref="AR29:AX29"/>
    <mergeCell ref="BB30:BF30"/>
    <mergeCell ref="BG30:BK30"/>
    <mergeCell ref="BL30:BT30"/>
    <mergeCell ref="BU30:BY30"/>
    <mergeCell ref="BZ30:CF30"/>
    <mergeCell ref="AR30:AX30"/>
    <mergeCell ref="AY30:BA30"/>
    <mergeCell ref="BU28:BY28"/>
    <mergeCell ref="BZ28:CF28"/>
    <mergeCell ref="C29:H29"/>
    <mergeCell ref="I29:L29"/>
    <mergeCell ref="M29:T29"/>
    <mergeCell ref="U29:W29"/>
    <mergeCell ref="X29:Z29"/>
    <mergeCell ref="AC28:AE28"/>
    <mergeCell ref="AF28:AI28"/>
    <mergeCell ref="AJ28:AN28"/>
    <mergeCell ref="AP28:AQ28"/>
    <mergeCell ref="AR28:AX28"/>
    <mergeCell ref="AY28:BA28"/>
    <mergeCell ref="F28:H28"/>
    <mergeCell ref="I28:L28"/>
    <mergeCell ref="M28:T28"/>
    <mergeCell ref="U28:W28"/>
    <mergeCell ref="X28:Z28"/>
    <mergeCell ref="AA28:AB28"/>
    <mergeCell ref="AY29:BA29"/>
    <mergeCell ref="BB29:BF29"/>
    <mergeCell ref="BG29:BK29"/>
    <mergeCell ref="BL29:BT29"/>
    <mergeCell ref="BU29:BY29"/>
    <mergeCell ref="AY25:BF27"/>
    <mergeCell ref="BG25:BT27"/>
    <mergeCell ref="I24:T24"/>
    <mergeCell ref="U24:Z24"/>
    <mergeCell ref="AA24:AE24"/>
    <mergeCell ref="AF24:AN24"/>
    <mergeCell ref="AP24:AX27"/>
    <mergeCell ref="AY24:BF24"/>
    <mergeCell ref="BB28:BF28"/>
    <mergeCell ref="BG28:BK28"/>
    <mergeCell ref="BL28:BT28"/>
    <mergeCell ref="AP22:CF22"/>
    <mergeCell ref="I23:T23"/>
    <mergeCell ref="U23:Z23"/>
    <mergeCell ref="AA23:AE23"/>
    <mergeCell ref="AF23:AN23"/>
    <mergeCell ref="AP23:AX23"/>
    <mergeCell ref="AY23:BF23"/>
    <mergeCell ref="BG23:CF23"/>
    <mergeCell ref="C21:Z21"/>
    <mergeCell ref="AA21:AD21"/>
    <mergeCell ref="AE21:AF21"/>
    <mergeCell ref="AG21:BC21"/>
    <mergeCell ref="BG21:CF21"/>
    <mergeCell ref="C22:H27"/>
    <mergeCell ref="I22:P22"/>
    <mergeCell ref="Q22:AI22"/>
    <mergeCell ref="AJ22:AN22"/>
    <mergeCell ref="AO22:AO48"/>
    <mergeCell ref="BG24:BT24"/>
    <mergeCell ref="BU24:CF27"/>
    <mergeCell ref="I25:T27"/>
    <mergeCell ref="U25:Z27"/>
    <mergeCell ref="AA25:AE27"/>
    <mergeCell ref="AF25:AN27"/>
    <mergeCell ref="Q13:Q18"/>
    <mergeCell ref="R13:R18"/>
    <mergeCell ref="S13:S18"/>
    <mergeCell ref="T13:U18"/>
    <mergeCell ref="V13:V18"/>
    <mergeCell ref="BX13:CB15"/>
    <mergeCell ref="J13:J18"/>
    <mergeCell ref="K13:L18"/>
    <mergeCell ref="M13:M18"/>
    <mergeCell ref="N13:N18"/>
    <mergeCell ref="O13:O18"/>
    <mergeCell ref="P13:P18"/>
    <mergeCell ref="BJ18:BM18"/>
    <mergeCell ref="BN18:BO18"/>
    <mergeCell ref="BP18:BQ18"/>
    <mergeCell ref="C11:V12"/>
    <mergeCell ref="Y11:Z14"/>
    <mergeCell ref="AA11:AV14"/>
    <mergeCell ref="BX12:CE12"/>
    <mergeCell ref="C13:F15"/>
    <mergeCell ref="G13:G18"/>
    <mergeCell ref="H13:I18"/>
    <mergeCell ref="W15:X19"/>
    <mergeCell ref="Y15:AD16"/>
    <mergeCell ref="AE15:AF16"/>
    <mergeCell ref="C19:V20"/>
    <mergeCell ref="AX19:CF20"/>
    <mergeCell ref="W20:AW20"/>
    <mergeCell ref="C16:F18"/>
    <mergeCell ref="BX16:CC17"/>
    <mergeCell ref="CD16:CE17"/>
    <mergeCell ref="Y17:Z19"/>
    <mergeCell ref="AA17:AE19"/>
    <mergeCell ref="AF17:AG19"/>
    <mergeCell ref="AH17:AK19"/>
    <mergeCell ref="F7:G8"/>
    <mergeCell ref="H7:I8"/>
    <mergeCell ref="J7:L8"/>
    <mergeCell ref="M7:R8"/>
    <mergeCell ref="S7:V8"/>
    <mergeCell ref="W7:X9"/>
    <mergeCell ref="O9:O10"/>
    <mergeCell ref="P9:P10"/>
    <mergeCell ref="Q9:Q10"/>
    <mergeCell ref="R9:R10"/>
    <mergeCell ref="BR18:BS18"/>
    <mergeCell ref="BX18:CC18"/>
    <mergeCell ref="S9:S10"/>
    <mergeCell ref="T9:U10"/>
    <mergeCell ref="V9:V10"/>
    <mergeCell ref="W10:X14"/>
    <mergeCell ref="Z10:AA10"/>
    <mergeCell ref="AB10:AC10"/>
    <mergeCell ref="AL7:AM9"/>
    <mergeCell ref="AN7:AP9"/>
    <mergeCell ref="AL17:AT19"/>
    <mergeCell ref="AU17:AV19"/>
    <mergeCell ref="AX18:BI18"/>
    <mergeCell ref="CD14:CE15"/>
    <mergeCell ref="AR15:AU16"/>
    <mergeCell ref="AV15:AV16"/>
    <mergeCell ref="Y7:Z9"/>
    <mergeCell ref="AA7:AI9"/>
    <mergeCell ref="AJ7:AJ9"/>
    <mergeCell ref="AK7:AK9"/>
    <mergeCell ref="AF10:AG10"/>
    <mergeCell ref="AH10:AV10"/>
    <mergeCell ref="BX10:CE10"/>
    <mergeCell ref="AG15:AQ16"/>
    <mergeCell ref="C4:Y4"/>
    <mergeCell ref="Z4:AQ6"/>
    <mergeCell ref="AR4:AV6"/>
    <mergeCell ref="AW4:CF6"/>
    <mergeCell ref="C5:J5"/>
    <mergeCell ref="K5:Y5"/>
    <mergeCell ref="C6:Y6"/>
    <mergeCell ref="CF7:CF18"/>
    <mergeCell ref="C8:E10"/>
    <mergeCell ref="AX8:BT17"/>
    <mergeCell ref="F9:F10"/>
    <mergeCell ref="G9:G10"/>
    <mergeCell ref="H9:I10"/>
    <mergeCell ref="J9:J10"/>
    <mergeCell ref="K9:L10"/>
    <mergeCell ref="M9:M10"/>
    <mergeCell ref="N9:N10"/>
    <mergeCell ref="AQ7:AR9"/>
    <mergeCell ref="AS7:AV9"/>
    <mergeCell ref="AW7:AW19"/>
    <mergeCell ref="AX7:BT7"/>
    <mergeCell ref="BU7:BW18"/>
    <mergeCell ref="BX7:CE7"/>
    <mergeCell ref="CC14:CC15"/>
  </mergeCells>
  <phoneticPr fontId="1"/>
  <printOptions horizontalCentered="1" verticalCentered="1"/>
  <pageMargins left="0" right="0" top="0" bottom="0" header="0.31496062992125984" footer="0.31496062992125984"/>
  <pageSetup paperSize="9" scale="7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AD85-D8FA-4881-8E4D-B47B21B168D2}">
  <sheetPr>
    <pageSetUpPr fitToPage="1"/>
  </sheetPr>
  <dimension ref="A1:CG69"/>
  <sheetViews>
    <sheetView showGridLines="0" showZeros="0" view="pageBreakPreview" zoomScaleNormal="100" zoomScaleSheetLayoutView="100" workbookViewId="0">
      <selection activeCell="Y61" sqref="Y61:AB63"/>
    </sheetView>
  </sheetViews>
  <sheetFormatPr defaultRowHeight="13.5"/>
  <cols>
    <col min="1" max="1" width="6.62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85" width="6.125" style="1" customWidth="1"/>
    <col min="86" max="16384" width="9" style="1"/>
  </cols>
  <sheetData>
    <row r="1" spans="2:84" ht="27" customHeight="1"/>
    <row r="3" spans="2:84" ht="11.25" customHeight="1"/>
    <row r="4" spans="2:84" ht="3" customHeight="1">
      <c r="B4" s="160"/>
      <c r="C4" s="160"/>
      <c r="D4" s="160"/>
      <c r="E4" s="160"/>
      <c r="F4" s="160"/>
      <c r="G4" s="160"/>
      <c r="H4" s="160"/>
      <c r="I4" s="160"/>
      <c r="J4" s="160"/>
      <c r="K4" s="160"/>
      <c r="L4" s="160"/>
      <c r="M4" s="160"/>
      <c r="N4" s="160"/>
      <c r="O4" s="160"/>
      <c r="P4" s="160"/>
      <c r="Q4" s="160"/>
      <c r="R4" s="160"/>
      <c r="S4" s="160"/>
      <c r="T4" s="160"/>
      <c r="U4" s="160"/>
      <c r="V4" s="160"/>
      <c r="W4" s="160"/>
      <c r="X4" s="160"/>
      <c r="Y4" s="238" t="s">
        <v>1</v>
      </c>
      <c r="Z4" s="238"/>
      <c r="AA4" s="238"/>
      <c r="AB4" s="238"/>
      <c r="AC4" s="238"/>
      <c r="AD4" s="238"/>
      <c r="AE4" s="238"/>
      <c r="AF4" s="238"/>
      <c r="AG4" s="238"/>
      <c r="AH4" s="238"/>
      <c r="AI4" s="238"/>
      <c r="AJ4" s="238"/>
      <c r="AK4" s="238"/>
      <c r="AL4" s="238"/>
      <c r="AM4" s="238"/>
      <c r="AN4" s="238"/>
      <c r="AO4" s="238"/>
      <c r="AP4" s="238"/>
      <c r="AQ4" s="201" t="s">
        <v>228</v>
      </c>
      <c r="AR4" s="201"/>
      <c r="AS4" s="201"/>
      <c r="AT4" s="201"/>
      <c r="AU4" s="201"/>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row>
    <row r="5" spans="2:84" ht="14.25" customHeight="1">
      <c r="B5" s="283" t="s">
        <v>0</v>
      </c>
      <c r="C5" s="283"/>
      <c r="D5" s="283"/>
      <c r="E5" s="283"/>
      <c r="F5" s="283"/>
      <c r="G5" s="283"/>
      <c r="H5" s="283"/>
      <c r="I5" s="283"/>
      <c r="J5" s="160"/>
      <c r="K5" s="160"/>
      <c r="L5" s="160"/>
      <c r="M5" s="160"/>
      <c r="N5" s="160"/>
      <c r="O5" s="160"/>
      <c r="P5" s="160"/>
      <c r="Q5" s="160"/>
      <c r="R5" s="160"/>
      <c r="S5" s="160"/>
      <c r="T5" s="160"/>
      <c r="U5" s="160"/>
      <c r="V5" s="160"/>
      <c r="W5" s="160"/>
      <c r="X5" s="160"/>
      <c r="Y5" s="238"/>
      <c r="Z5" s="238"/>
      <c r="AA5" s="238"/>
      <c r="AB5" s="238"/>
      <c r="AC5" s="238"/>
      <c r="AD5" s="238"/>
      <c r="AE5" s="238"/>
      <c r="AF5" s="238"/>
      <c r="AG5" s="238"/>
      <c r="AH5" s="238"/>
      <c r="AI5" s="238"/>
      <c r="AJ5" s="238"/>
      <c r="AK5" s="238"/>
      <c r="AL5" s="238"/>
      <c r="AM5" s="238"/>
      <c r="AN5" s="238"/>
      <c r="AO5" s="238"/>
      <c r="AP5" s="238"/>
      <c r="AQ5" s="201"/>
      <c r="AR5" s="201"/>
      <c r="AS5" s="201"/>
      <c r="AT5" s="201"/>
      <c r="AU5" s="201"/>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row>
    <row r="6" spans="2:84" ht="6" customHeight="1" thickBot="1">
      <c r="B6" s="160"/>
      <c r="C6" s="160"/>
      <c r="D6" s="160"/>
      <c r="E6" s="160"/>
      <c r="F6" s="160"/>
      <c r="G6" s="160"/>
      <c r="H6" s="160"/>
      <c r="I6" s="160"/>
      <c r="J6" s="160"/>
      <c r="K6" s="160"/>
      <c r="L6" s="160"/>
      <c r="M6" s="160"/>
      <c r="N6" s="160"/>
      <c r="O6" s="160"/>
      <c r="P6" s="160"/>
      <c r="Q6" s="160"/>
      <c r="R6" s="160"/>
      <c r="S6" s="160"/>
      <c r="T6" s="160"/>
      <c r="U6" s="160"/>
      <c r="V6" s="160"/>
      <c r="W6" s="160"/>
      <c r="X6" s="160"/>
      <c r="Y6" s="238"/>
      <c r="Z6" s="238"/>
      <c r="AA6" s="238"/>
      <c r="AB6" s="238"/>
      <c r="AC6" s="238"/>
      <c r="AD6" s="238"/>
      <c r="AE6" s="238"/>
      <c r="AF6" s="238"/>
      <c r="AG6" s="238"/>
      <c r="AH6" s="238"/>
      <c r="AI6" s="238"/>
      <c r="AJ6" s="238"/>
      <c r="AK6" s="238"/>
      <c r="AL6" s="238"/>
      <c r="AM6" s="238"/>
      <c r="AN6" s="238"/>
      <c r="AO6" s="238"/>
      <c r="AP6" s="238"/>
      <c r="AQ6" s="201"/>
      <c r="AR6" s="201"/>
      <c r="AS6" s="201"/>
      <c r="AT6" s="201"/>
      <c r="AU6" s="201"/>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row>
    <row r="7" spans="2:84" ht="13.5" customHeight="1" thickBot="1">
      <c r="B7" s="8" t="s">
        <v>38</v>
      </c>
      <c r="C7" s="13"/>
      <c r="D7" s="13"/>
      <c r="E7" s="221" t="s">
        <v>3</v>
      </c>
      <c r="F7" s="223"/>
      <c r="G7" s="217" t="s">
        <v>4</v>
      </c>
      <c r="H7" s="218"/>
      <c r="I7" s="221" t="s">
        <v>5</v>
      </c>
      <c r="J7" s="222"/>
      <c r="K7" s="223"/>
      <c r="L7" s="246" t="s">
        <v>6</v>
      </c>
      <c r="M7" s="247"/>
      <c r="N7" s="247"/>
      <c r="O7" s="247"/>
      <c r="P7" s="247"/>
      <c r="Q7" s="248"/>
      <c r="R7" s="221" t="s">
        <v>7</v>
      </c>
      <c r="S7" s="222"/>
      <c r="T7" s="222"/>
      <c r="U7" s="223"/>
      <c r="V7" s="233" t="s">
        <v>39</v>
      </c>
      <c r="W7" s="209"/>
      <c r="X7" s="956" t="s">
        <v>10</v>
      </c>
      <c r="Y7" s="957"/>
      <c r="Z7" s="960" t="s">
        <v>205</v>
      </c>
      <c r="AA7" s="960"/>
      <c r="AB7" s="960"/>
      <c r="AC7" s="960"/>
      <c r="AD7" s="960"/>
      <c r="AE7" s="960"/>
      <c r="AF7" s="960"/>
      <c r="AG7" s="960"/>
      <c r="AH7" s="960"/>
      <c r="AI7" s="961" t="s">
        <v>40</v>
      </c>
      <c r="AJ7" s="962" t="s">
        <v>206</v>
      </c>
      <c r="AK7" s="961" t="s">
        <v>41</v>
      </c>
      <c r="AL7" s="961"/>
      <c r="AM7" s="948" t="s">
        <v>207</v>
      </c>
      <c r="AN7" s="948"/>
      <c r="AO7" s="948"/>
      <c r="AP7" s="961" t="s">
        <v>42</v>
      </c>
      <c r="AQ7" s="961"/>
      <c r="AR7" s="948" t="s">
        <v>208</v>
      </c>
      <c r="AS7" s="948"/>
      <c r="AT7" s="948"/>
      <c r="AU7" s="949"/>
      <c r="AV7" s="160"/>
      <c r="AW7" s="952" t="s">
        <v>14</v>
      </c>
      <c r="AX7" s="953"/>
      <c r="AY7" s="953"/>
      <c r="AZ7" s="953"/>
      <c r="BA7" s="953"/>
      <c r="BB7" s="953"/>
      <c r="BC7" s="953"/>
      <c r="BD7" s="953"/>
      <c r="BE7" s="953"/>
      <c r="BF7" s="953"/>
      <c r="BG7" s="953"/>
      <c r="BH7" s="953"/>
      <c r="BI7" s="953"/>
      <c r="BJ7" s="953"/>
      <c r="BK7" s="953"/>
      <c r="BL7" s="953"/>
      <c r="BM7" s="953"/>
      <c r="BN7" s="953"/>
      <c r="BO7" s="953"/>
      <c r="BP7" s="953"/>
      <c r="BQ7" s="953"/>
      <c r="BR7" s="953"/>
      <c r="BS7" s="954"/>
      <c r="BT7" s="159"/>
      <c r="BU7" s="160"/>
      <c r="BV7" s="160"/>
      <c r="BW7" s="300" t="s">
        <v>16</v>
      </c>
      <c r="BX7" s="301"/>
      <c r="BY7" s="301"/>
      <c r="BZ7" s="301"/>
      <c r="CA7" s="301"/>
      <c r="CB7" s="301"/>
      <c r="CC7" s="301"/>
      <c r="CD7" s="302"/>
      <c r="CE7" s="160"/>
    </row>
    <row r="8" spans="2:84" ht="2.25" customHeight="1" thickBot="1">
      <c r="B8" s="285" t="s">
        <v>9</v>
      </c>
      <c r="C8" s="286"/>
      <c r="D8" s="286"/>
      <c r="E8" s="972"/>
      <c r="F8" s="973"/>
      <c r="G8" s="974"/>
      <c r="H8" s="975"/>
      <c r="I8" s="972"/>
      <c r="J8" s="976"/>
      <c r="K8" s="973"/>
      <c r="L8" s="977"/>
      <c r="M8" s="978"/>
      <c r="N8" s="978"/>
      <c r="O8" s="978"/>
      <c r="P8" s="978"/>
      <c r="Q8" s="979"/>
      <c r="R8" s="972"/>
      <c r="S8" s="976"/>
      <c r="T8" s="976"/>
      <c r="U8" s="973"/>
      <c r="V8" s="233"/>
      <c r="W8" s="209"/>
      <c r="X8" s="958"/>
      <c r="Y8" s="252"/>
      <c r="Z8" s="202"/>
      <c r="AA8" s="202"/>
      <c r="AB8" s="202"/>
      <c r="AC8" s="202"/>
      <c r="AD8" s="202"/>
      <c r="AE8" s="202"/>
      <c r="AF8" s="202"/>
      <c r="AG8" s="202"/>
      <c r="AH8" s="202"/>
      <c r="AI8" s="261"/>
      <c r="AJ8" s="228"/>
      <c r="AK8" s="261"/>
      <c r="AL8" s="261"/>
      <c r="AM8" s="228"/>
      <c r="AN8" s="228"/>
      <c r="AO8" s="228"/>
      <c r="AP8" s="261"/>
      <c r="AQ8" s="261"/>
      <c r="AR8" s="228"/>
      <c r="AS8" s="228"/>
      <c r="AT8" s="228"/>
      <c r="AU8" s="950"/>
      <c r="AV8" s="160"/>
      <c r="AW8" s="921" t="s">
        <v>224</v>
      </c>
      <c r="AX8" s="922"/>
      <c r="AY8" s="922"/>
      <c r="AZ8" s="922"/>
      <c r="BA8" s="922"/>
      <c r="BB8" s="922"/>
      <c r="BC8" s="922"/>
      <c r="BD8" s="922"/>
      <c r="BE8" s="922"/>
      <c r="BF8" s="922"/>
      <c r="BG8" s="922"/>
      <c r="BH8" s="922"/>
      <c r="BI8" s="922"/>
      <c r="BJ8" s="922"/>
      <c r="BK8" s="922"/>
      <c r="BL8" s="922"/>
      <c r="BM8" s="922"/>
      <c r="BN8" s="922"/>
      <c r="BO8" s="922"/>
      <c r="BP8" s="922"/>
      <c r="BQ8" s="922"/>
      <c r="BR8" s="922"/>
      <c r="BS8" s="923"/>
      <c r="BT8" s="160"/>
      <c r="BU8" s="160"/>
      <c r="BV8" s="160"/>
      <c r="BW8" s="62"/>
      <c r="BX8" s="63"/>
      <c r="BY8" s="63"/>
      <c r="BZ8" s="63"/>
      <c r="CA8" s="63"/>
      <c r="CB8" s="63"/>
      <c r="CC8" s="63"/>
      <c r="CD8" s="64"/>
      <c r="CE8" s="160"/>
    </row>
    <row r="9" spans="2:84" ht="5.25" customHeight="1">
      <c r="B9" s="287"/>
      <c r="C9" s="288"/>
      <c r="D9" s="288"/>
      <c r="E9" s="931" t="s">
        <v>196</v>
      </c>
      <c r="F9" s="933" t="s">
        <v>210</v>
      </c>
      <c r="G9" s="935" t="s">
        <v>211</v>
      </c>
      <c r="H9" s="933"/>
      <c r="I9" s="937" t="s">
        <v>198</v>
      </c>
      <c r="J9" s="939" t="s">
        <v>212</v>
      </c>
      <c r="K9" s="940"/>
      <c r="L9" s="943" t="s">
        <v>199</v>
      </c>
      <c r="M9" s="939" t="s">
        <v>213</v>
      </c>
      <c r="N9" s="939" t="s">
        <v>214</v>
      </c>
      <c r="O9" s="939" t="s">
        <v>197</v>
      </c>
      <c r="P9" s="939" t="s">
        <v>196</v>
      </c>
      <c r="Q9" s="980" t="s">
        <v>199</v>
      </c>
      <c r="R9" s="937" t="s">
        <v>196</v>
      </c>
      <c r="S9" s="939" t="s">
        <v>210</v>
      </c>
      <c r="T9" s="939"/>
      <c r="U9" s="970" t="s">
        <v>211</v>
      </c>
      <c r="V9" s="209"/>
      <c r="W9" s="209"/>
      <c r="X9" s="959"/>
      <c r="Y9" s="253"/>
      <c r="Z9" s="203"/>
      <c r="AA9" s="203"/>
      <c r="AB9" s="203"/>
      <c r="AC9" s="203"/>
      <c r="AD9" s="203"/>
      <c r="AE9" s="203"/>
      <c r="AF9" s="203"/>
      <c r="AG9" s="203"/>
      <c r="AH9" s="203"/>
      <c r="AI9" s="262"/>
      <c r="AJ9" s="229"/>
      <c r="AK9" s="262"/>
      <c r="AL9" s="262"/>
      <c r="AM9" s="229"/>
      <c r="AN9" s="229"/>
      <c r="AO9" s="229"/>
      <c r="AP9" s="262"/>
      <c r="AQ9" s="262"/>
      <c r="AR9" s="229"/>
      <c r="AS9" s="229"/>
      <c r="AT9" s="229"/>
      <c r="AU9" s="951"/>
      <c r="AV9" s="160"/>
      <c r="AW9" s="924"/>
      <c r="AX9" s="327"/>
      <c r="AY9" s="327"/>
      <c r="AZ9" s="327"/>
      <c r="BA9" s="327"/>
      <c r="BB9" s="327"/>
      <c r="BC9" s="327"/>
      <c r="BD9" s="327"/>
      <c r="BE9" s="327"/>
      <c r="BF9" s="327"/>
      <c r="BG9" s="327"/>
      <c r="BH9" s="327"/>
      <c r="BI9" s="327"/>
      <c r="BJ9" s="327"/>
      <c r="BK9" s="327"/>
      <c r="BL9" s="327"/>
      <c r="BM9" s="327"/>
      <c r="BN9" s="327"/>
      <c r="BO9" s="327"/>
      <c r="BP9" s="327"/>
      <c r="BQ9" s="327"/>
      <c r="BR9" s="327"/>
      <c r="BS9" s="925"/>
      <c r="BT9" s="160"/>
      <c r="BU9" s="160"/>
      <c r="BV9" s="160"/>
      <c r="BW9" s="62" t="s">
        <v>83</v>
      </c>
      <c r="BX9" s="57"/>
      <c r="BY9" s="57"/>
      <c r="BZ9" s="57"/>
      <c r="CA9" s="57"/>
      <c r="CB9" s="57"/>
      <c r="CC9" s="57"/>
      <c r="CD9" s="58"/>
      <c r="CE9" s="160"/>
      <c r="CF9" s="22" t="b">
        <v>1</v>
      </c>
    </row>
    <row r="10" spans="2:84" ht="15.75" customHeight="1" thickBot="1">
      <c r="B10" s="290"/>
      <c r="C10" s="291"/>
      <c r="D10" s="291"/>
      <c r="E10" s="932"/>
      <c r="F10" s="934"/>
      <c r="G10" s="936"/>
      <c r="H10" s="934"/>
      <c r="I10" s="938"/>
      <c r="J10" s="941"/>
      <c r="K10" s="942"/>
      <c r="L10" s="944"/>
      <c r="M10" s="941"/>
      <c r="N10" s="941"/>
      <c r="O10" s="941"/>
      <c r="P10" s="941"/>
      <c r="Q10" s="981"/>
      <c r="R10" s="938"/>
      <c r="S10" s="941"/>
      <c r="T10" s="941"/>
      <c r="U10" s="971"/>
      <c r="V10" s="209" t="s">
        <v>43</v>
      </c>
      <c r="W10" s="209"/>
      <c r="X10" s="59"/>
      <c r="Y10" s="316" t="s">
        <v>44</v>
      </c>
      <c r="Z10" s="316"/>
      <c r="AA10" s="244" t="s">
        <v>216</v>
      </c>
      <c r="AB10" s="245"/>
      <c r="AC10" s="3" t="s">
        <v>45</v>
      </c>
      <c r="AD10" s="61" t="s">
        <v>217</v>
      </c>
      <c r="AE10" s="283" t="s">
        <v>46</v>
      </c>
      <c r="AF10" s="283"/>
      <c r="AG10" s="160"/>
      <c r="AH10" s="160"/>
      <c r="AI10" s="160"/>
      <c r="AJ10" s="160"/>
      <c r="AK10" s="160"/>
      <c r="AL10" s="160"/>
      <c r="AM10" s="160"/>
      <c r="AN10" s="160"/>
      <c r="AO10" s="160"/>
      <c r="AP10" s="160"/>
      <c r="AQ10" s="160"/>
      <c r="AR10" s="160"/>
      <c r="AS10" s="160"/>
      <c r="AT10" s="160"/>
      <c r="AU10" s="955"/>
      <c r="AV10" s="160"/>
      <c r="AW10" s="924"/>
      <c r="AX10" s="327"/>
      <c r="AY10" s="327"/>
      <c r="AZ10" s="327"/>
      <c r="BA10" s="327"/>
      <c r="BB10" s="327"/>
      <c r="BC10" s="327"/>
      <c r="BD10" s="327"/>
      <c r="BE10" s="327"/>
      <c r="BF10" s="327"/>
      <c r="BG10" s="327"/>
      <c r="BH10" s="327"/>
      <c r="BI10" s="327"/>
      <c r="BJ10" s="327"/>
      <c r="BK10" s="327"/>
      <c r="BL10" s="327"/>
      <c r="BM10" s="327"/>
      <c r="BN10" s="327"/>
      <c r="BO10" s="327"/>
      <c r="BP10" s="327"/>
      <c r="BQ10" s="327"/>
      <c r="BR10" s="327"/>
      <c r="BS10" s="925"/>
      <c r="BT10" s="160"/>
      <c r="BU10" s="160"/>
      <c r="BV10" s="160"/>
      <c r="BW10" s="334" t="s">
        <v>81</v>
      </c>
      <c r="BX10" s="335"/>
      <c r="BY10" s="335"/>
      <c r="BZ10" s="335"/>
      <c r="CA10" s="335"/>
      <c r="CB10" s="335"/>
      <c r="CC10" s="336"/>
      <c r="CD10" s="337"/>
      <c r="CE10" s="160"/>
      <c r="CF10" s="22" t="b">
        <v>0</v>
      </c>
    </row>
    <row r="11" spans="2:84" ht="3.75" customHeight="1">
      <c r="B11" s="198"/>
      <c r="C11" s="198"/>
      <c r="D11" s="198"/>
      <c r="E11" s="989"/>
      <c r="F11" s="989"/>
      <c r="G11" s="989"/>
      <c r="H11" s="989"/>
      <c r="I11" s="989"/>
      <c r="J11" s="989"/>
      <c r="K11" s="989"/>
      <c r="L11" s="989"/>
      <c r="M11" s="989"/>
      <c r="N11" s="989"/>
      <c r="O11" s="989"/>
      <c r="P11" s="989"/>
      <c r="Q11" s="989"/>
      <c r="R11" s="989"/>
      <c r="S11" s="989"/>
      <c r="T11" s="989"/>
      <c r="U11" s="989"/>
      <c r="V11" s="209"/>
      <c r="W11" s="209"/>
      <c r="X11" s="958" t="s">
        <v>11</v>
      </c>
      <c r="Y11" s="252"/>
      <c r="Z11" s="196" t="s">
        <v>218</v>
      </c>
      <c r="AA11" s="196"/>
      <c r="AB11" s="196"/>
      <c r="AC11" s="196"/>
      <c r="AD11" s="196"/>
      <c r="AE11" s="196"/>
      <c r="AF11" s="196"/>
      <c r="AG11" s="196"/>
      <c r="AH11" s="196"/>
      <c r="AI11" s="196"/>
      <c r="AJ11" s="196"/>
      <c r="AK11" s="196"/>
      <c r="AL11" s="196"/>
      <c r="AM11" s="196"/>
      <c r="AN11" s="196"/>
      <c r="AO11" s="196"/>
      <c r="AP11" s="196"/>
      <c r="AQ11" s="196"/>
      <c r="AR11" s="196"/>
      <c r="AS11" s="196"/>
      <c r="AT11" s="196"/>
      <c r="AU11" s="990"/>
      <c r="AV11" s="160"/>
      <c r="AW11" s="926"/>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927"/>
      <c r="BT11" s="160"/>
      <c r="BU11" s="160"/>
      <c r="BV11" s="160"/>
      <c r="BW11" s="65"/>
      <c r="BX11" s="66"/>
      <c r="BY11" s="66"/>
      <c r="BZ11" s="66"/>
      <c r="CA11" s="66"/>
      <c r="CB11" s="66"/>
      <c r="CC11" s="66"/>
      <c r="CD11" s="67"/>
      <c r="CE11" s="160"/>
      <c r="CF11" s="22" t="b">
        <v>0</v>
      </c>
    </row>
    <row r="12" spans="2:84" ht="3" customHeight="1">
      <c r="B12" s="199"/>
      <c r="C12" s="199"/>
      <c r="D12" s="199"/>
      <c r="E12" s="199"/>
      <c r="F12" s="199"/>
      <c r="G12" s="199"/>
      <c r="H12" s="199"/>
      <c r="I12" s="199"/>
      <c r="J12" s="199"/>
      <c r="K12" s="199"/>
      <c r="L12" s="199"/>
      <c r="M12" s="199"/>
      <c r="N12" s="199"/>
      <c r="O12" s="199"/>
      <c r="P12" s="199"/>
      <c r="Q12" s="199"/>
      <c r="R12" s="199"/>
      <c r="S12" s="199"/>
      <c r="T12" s="199"/>
      <c r="U12" s="199"/>
      <c r="V12" s="209"/>
      <c r="W12" s="209"/>
      <c r="X12" s="958"/>
      <c r="Y12" s="252"/>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990"/>
      <c r="AV12" s="160"/>
      <c r="AW12" s="926"/>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927"/>
      <c r="BT12" s="160"/>
      <c r="BU12" s="160"/>
      <c r="BV12" s="160"/>
      <c r="BW12" s="160"/>
      <c r="BX12" s="160"/>
      <c r="BY12" s="160"/>
      <c r="BZ12" s="160"/>
      <c r="CA12" s="160"/>
      <c r="CB12" s="160"/>
      <c r="CC12" s="160"/>
      <c r="CD12" s="160"/>
      <c r="CE12" s="160"/>
      <c r="CF12" s="22" t="b">
        <v>0</v>
      </c>
    </row>
    <row r="13" spans="2:84" ht="2.25" customHeight="1">
      <c r="B13" s="263" t="s">
        <v>47</v>
      </c>
      <c r="C13" s="264"/>
      <c r="D13" s="264"/>
      <c r="E13" s="265"/>
      <c r="F13" s="277"/>
      <c r="G13" s="258"/>
      <c r="H13" s="258"/>
      <c r="I13" s="258"/>
      <c r="J13" s="258"/>
      <c r="K13" s="258"/>
      <c r="L13" s="204"/>
      <c r="M13" s="258"/>
      <c r="N13" s="258"/>
      <c r="O13" s="258"/>
      <c r="P13" s="258"/>
      <c r="Q13" s="258"/>
      <c r="R13" s="258"/>
      <c r="S13" s="204" t="s">
        <v>45</v>
      </c>
      <c r="T13" s="204"/>
      <c r="U13" s="280"/>
      <c r="V13" s="209"/>
      <c r="W13" s="209"/>
      <c r="X13" s="958"/>
      <c r="Y13" s="252"/>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990"/>
      <c r="AV13" s="160"/>
      <c r="AW13" s="926"/>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927"/>
      <c r="BT13" s="160"/>
      <c r="BU13" s="160"/>
      <c r="BV13" s="160"/>
      <c r="BW13" s="1017" t="s">
        <v>173</v>
      </c>
      <c r="BX13" s="1018"/>
      <c r="BY13" s="1018"/>
      <c r="BZ13" s="1018"/>
      <c r="CA13" s="1018"/>
      <c r="CB13" s="5"/>
      <c r="CC13" s="5"/>
      <c r="CD13" s="6"/>
      <c r="CE13" s="160"/>
    </row>
    <row r="14" spans="2:84" ht="5.25" customHeight="1">
      <c r="B14" s="266"/>
      <c r="C14" s="267"/>
      <c r="D14" s="267"/>
      <c r="E14" s="268"/>
      <c r="F14" s="278"/>
      <c r="G14" s="259"/>
      <c r="H14" s="259"/>
      <c r="I14" s="259"/>
      <c r="J14" s="259"/>
      <c r="K14" s="259"/>
      <c r="L14" s="205"/>
      <c r="M14" s="259"/>
      <c r="N14" s="259"/>
      <c r="O14" s="259"/>
      <c r="P14" s="259"/>
      <c r="Q14" s="259"/>
      <c r="R14" s="259"/>
      <c r="S14" s="205"/>
      <c r="T14" s="205"/>
      <c r="U14" s="281"/>
      <c r="V14" s="209"/>
      <c r="W14" s="209"/>
      <c r="X14" s="959"/>
      <c r="Y14" s="253"/>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991"/>
      <c r="AV14" s="160"/>
      <c r="AW14" s="926"/>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927"/>
      <c r="BT14" s="160"/>
      <c r="BU14" s="160"/>
      <c r="BV14" s="160"/>
      <c r="BW14" s="1019"/>
      <c r="BX14" s="1020"/>
      <c r="BY14" s="1020"/>
      <c r="BZ14" s="1020"/>
      <c r="CA14" s="1020"/>
      <c r="CB14" s="299">
        <f>C37</f>
        <v>8</v>
      </c>
      <c r="CC14" s="299" t="s">
        <v>75</v>
      </c>
      <c r="CD14" s="303"/>
      <c r="CE14" s="160"/>
    </row>
    <row r="15" spans="2:84" ht="6" customHeight="1">
      <c r="B15" s="266"/>
      <c r="C15" s="267"/>
      <c r="D15" s="267"/>
      <c r="E15" s="268"/>
      <c r="F15" s="278"/>
      <c r="G15" s="259"/>
      <c r="H15" s="259"/>
      <c r="I15" s="259"/>
      <c r="J15" s="259"/>
      <c r="K15" s="259"/>
      <c r="L15" s="205"/>
      <c r="M15" s="259"/>
      <c r="N15" s="259"/>
      <c r="O15" s="259"/>
      <c r="P15" s="259"/>
      <c r="Q15" s="259"/>
      <c r="R15" s="259"/>
      <c r="S15" s="205"/>
      <c r="T15" s="205"/>
      <c r="U15" s="281"/>
      <c r="V15" s="209" t="s">
        <v>49</v>
      </c>
      <c r="W15" s="209"/>
      <c r="X15" s="993"/>
      <c r="Y15" s="315"/>
      <c r="Z15" s="315"/>
      <c r="AA15" s="315"/>
      <c r="AB15" s="315"/>
      <c r="AC15" s="315"/>
      <c r="AD15" s="299"/>
      <c r="AE15" s="299"/>
      <c r="AF15" s="299"/>
      <c r="AG15" s="299"/>
      <c r="AH15" s="299"/>
      <c r="AI15" s="299"/>
      <c r="AJ15" s="299"/>
      <c r="AK15" s="299"/>
      <c r="AL15" s="299"/>
      <c r="AM15" s="299"/>
      <c r="AN15" s="299"/>
      <c r="AO15" s="299"/>
      <c r="AP15" s="299"/>
      <c r="AQ15" s="299"/>
      <c r="AR15" s="299"/>
      <c r="AS15" s="299"/>
      <c r="AT15" s="299"/>
      <c r="AU15" s="955"/>
      <c r="AV15" s="160"/>
      <c r="AW15" s="926"/>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927"/>
      <c r="BT15" s="160"/>
      <c r="BU15" s="160"/>
      <c r="BV15" s="160"/>
      <c r="BW15" s="1021"/>
      <c r="BX15" s="1022"/>
      <c r="BY15" s="1022"/>
      <c r="BZ15" s="1022"/>
      <c r="CA15" s="1022"/>
      <c r="CB15" s="304"/>
      <c r="CC15" s="304"/>
      <c r="CD15" s="305"/>
      <c r="CE15" s="160"/>
    </row>
    <row r="16" spans="2:84" ht="4.5" customHeight="1">
      <c r="B16" s="269" t="s">
        <v>8</v>
      </c>
      <c r="C16" s="270"/>
      <c r="D16" s="270"/>
      <c r="E16" s="271"/>
      <c r="F16" s="278"/>
      <c r="G16" s="259"/>
      <c r="H16" s="259"/>
      <c r="I16" s="259"/>
      <c r="J16" s="259"/>
      <c r="K16" s="259"/>
      <c r="L16" s="205"/>
      <c r="M16" s="259"/>
      <c r="N16" s="259"/>
      <c r="O16" s="259"/>
      <c r="P16" s="259"/>
      <c r="Q16" s="259"/>
      <c r="R16" s="259"/>
      <c r="S16" s="205"/>
      <c r="T16" s="205"/>
      <c r="U16" s="281"/>
      <c r="V16" s="209"/>
      <c r="W16" s="209"/>
      <c r="X16" s="993"/>
      <c r="Y16" s="315"/>
      <c r="Z16" s="315"/>
      <c r="AA16" s="315"/>
      <c r="AB16" s="315"/>
      <c r="AC16" s="315"/>
      <c r="AD16" s="299"/>
      <c r="AE16" s="299"/>
      <c r="AF16" s="299"/>
      <c r="AG16" s="299"/>
      <c r="AH16" s="299"/>
      <c r="AI16" s="299"/>
      <c r="AJ16" s="299"/>
      <c r="AK16" s="299"/>
      <c r="AL16" s="299"/>
      <c r="AM16" s="299"/>
      <c r="AN16" s="299"/>
      <c r="AO16" s="299"/>
      <c r="AP16" s="299"/>
      <c r="AQ16" s="299"/>
      <c r="AR16" s="299"/>
      <c r="AS16" s="299"/>
      <c r="AT16" s="299"/>
      <c r="AU16" s="955"/>
      <c r="AV16" s="160"/>
      <c r="AW16" s="926"/>
      <c r="AX16" s="330"/>
      <c r="AY16" s="330"/>
      <c r="AZ16" s="330"/>
      <c r="BA16" s="330"/>
      <c r="BB16" s="330"/>
      <c r="BC16" s="330"/>
      <c r="BD16" s="330"/>
      <c r="BE16" s="330"/>
      <c r="BF16" s="330"/>
      <c r="BG16" s="330"/>
      <c r="BH16" s="330"/>
      <c r="BI16" s="330"/>
      <c r="BJ16" s="330"/>
      <c r="BK16" s="330"/>
      <c r="BL16" s="330"/>
      <c r="BM16" s="330"/>
      <c r="BN16" s="330"/>
      <c r="BO16" s="330"/>
      <c r="BP16" s="330"/>
      <c r="BQ16" s="330"/>
      <c r="BR16" s="330"/>
      <c r="BS16" s="927"/>
      <c r="BT16" s="160"/>
      <c r="BU16" s="160"/>
      <c r="BV16" s="160"/>
      <c r="BW16" s="306" t="s">
        <v>82</v>
      </c>
      <c r="BX16" s="307"/>
      <c r="BY16" s="307"/>
      <c r="BZ16" s="307"/>
      <c r="CA16" s="307"/>
      <c r="CB16" s="307"/>
      <c r="CC16" s="307" t="s">
        <v>87</v>
      </c>
      <c r="CD16" s="313"/>
      <c r="CE16" s="160"/>
    </row>
    <row r="17" spans="2:85" ht="7.5" customHeight="1" thickBot="1">
      <c r="B17" s="272"/>
      <c r="C17" s="273"/>
      <c r="D17" s="273"/>
      <c r="E17" s="271"/>
      <c r="F17" s="278"/>
      <c r="G17" s="259"/>
      <c r="H17" s="259"/>
      <c r="I17" s="259"/>
      <c r="J17" s="259"/>
      <c r="K17" s="259"/>
      <c r="L17" s="205"/>
      <c r="M17" s="259"/>
      <c r="N17" s="259"/>
      <c r="O17" s="259"/>
      <c r="P17" s="259"/>
      <c r="Q17" s="259"/>
      <c r="R17" s="259"/>
      <c r="S17" s="205"/>
      <c r="T17" s="205"/>
      <c r="U17" s="281"/>
      <c r="V17" s="209"/>
      <c r="W17" s="209"/>
      <c r="X17" s="958" t="s">
        <v>12</v>
      </c>
      <c r="Y17" s="252"/>
      <c r="Z17" s="202" t="s">
        <v>219</v>
      </c>
      <c r="AA17" s="202"/>
      <c r="AB17" s="202"/>
      <c r="AC17" s="202"/>
      <c r="AD17" s="202"/>
      <c r="AE17" s="240"/>
      <c r="AF17" s="240"/>
      <c r="AG17" s="209" t="s">
        <v>13</v>
      </c>
      <c r="AH17" s="242"/>
      <c r="AI17" s="242"/>
      <c r="AJ17" s="242"/>
      <c r="AK17" s="202" t="s">
        <v>219</v>
      </c>
      <c r="AL17" s="202"/>
      <c r="AM17" s="202"/>
      <c r="AN17" s="202"/>
      <c r="AO17" s="202"/>
      <c r="AP17" s="202"/>
      <c r="AQ17" s="202"/>
      <c r="AR17" s="202"/>
      <c r="AS17" s="202"/>
      <c r="AT17" s="256"/>
      <c r="AU17" s="1005"/>
      <c r="AV17" s="160"/>
      <c r="AW17" s="928"/>
      <c r="AX17" s="929"/>
      <c r="AY17" s="929"/>
      <c r="AZ17" s="929"/>
      <c r="BA17" s="929"/>
      <c r="BB17" s="929"/>
      <c r="BC17" s="929"/>
      <c r="BD17" s="929"/>
      <c r="BE17" s="929"/>
      <c r="BF17" s="929"/>
      <c r="BG17" s="929"/>
      <c r="BH17" s="929"/>
      <c r="BI17" s="929"/>
      <c r="BJ17" s="929"/>
      <c r="BK17" s="929"/>
      <c r="BL17" s="929"/>
      <c r="BM17" s="929"/>
      <c r="BN17" s="929"/>
      <c r="BO17" s="929"/>
      <c r="BP17" s="929"/>
      <c r="BQ17" s="929"/>
      <c r="BR17" s="929"/>
      <c r="BS17" s="930"/>
      <c r="BT17" s="160"/>
      <c r="BU17" s="160"/>
      <c r="BV17" s="160"/>
      <c r="BW17" s="308"/>
      <c r="BX17" s="309"/>
      <c r="BY17" s="309"/>
      <c r="BZ17" s="309"/>
      <c r="CA17" s="309"/>
      <c r="CB17" s="309"/>
      <c r="CC17" s="309"/>
      <c r="CD17" s="314"/>
      <c r="CE17" s="160"/>
    </row>
    <row r="18" spans="2:85" ht="11.25" customHeight="1">
      <c r="B18" s="274"/>
      <c r="C18" s="275"/>
      <c r="D18" s="275"/>
      <c r="E18" s="276"/>
      <c r="F18" s="279"/>
      <c r="G18" s="260"/>
      <c r="H18" s="260"/>
      <c r="I18" s="260"/>
      <c r="J18" s="260"/>
      <c r="K18" s="260"/>
      <c r="L18" s="206"/>
      <c r="M18" s="260"/>
      <c r="N18" s="260"/>
      <c r="O18" s="260"/>
      <c r="P18" s="260"/>
      <c r="Q18" s="260"/>
      <c r="R18" s="260"/>
      <c r="S18" s="206"/>
      <c r="T18" s="206"/>
      <c r="U18" s="282"/>
      <c r="V18" s="209"/>
      <c r="W18" s="209"/>
      <c r="X18" s="958"/>
      <c r="Y18" s="252"/>
      <c r="Z18" s="202"/>
      <c r="AA18" s="202"/>
      <c r="AB18" s="202"/>
      <c r="AC18" s="202"/>
      <c r="AD18" s="202"/>
      <c r="AE18" s="240"/>
      <c r="AF18" s="240"/>
      <c r="AG18" s="242"/>
      <c r="AH18" s="242"/>
      <c r="AI18" s="242"/>
      <c r="AJ18" s="242"/>
      <c r="AK18" s="202"/>
      <c r="AL18" s="202"/>
      <c r="AM18" s="202"/>
      <c r="AN18" s="202"/>
      <c r="AO18" s="202"/>
      <c r="AP18" s="202"/>
      <c r="AQ18" s="202"/>
      <c r="AR18" s="202"/>
      <c r="AS18" s="202"/>
      <c r="AT18" s="256"/>
      <c r="AU18" s="1005"/>
      <c r="AV18" s="160"/>
      <c r="AW18" s="1008"/>
      <c r="AX18" s="1009"/>
      <c r="AY18" s="1009"/>
      <c r="AZ18" s="1009"/>
      <c r="BA18" s="1009"/>
      <c r="BB18" s="1009"/>
      <c r="BC18" s="1009"/>
      <c r="BD18" s="1009"/>
      <c r="BE18" s="1009"/>
      <c r="BF18" s="1009"/>
      <c r="BG18" s="1009"/>
      <c r="BH18" s="1010"/>
      <c r="BI18" s="984" t="s">
        <v>15</v>
      </c>
      <c r="BJ18" s="985"/>
      <c r="BK18" s="985"/>
      <c r="BL18" s="986"/>
      <c r="BM18" s="987"/>
      <c r="BN18" s="988"/>
      <c r="BO18" s="967"/>
      <c r="BP18" s="967"/>
      <c r="BQ18" s="967"/>
      <c r="BR18" s="967"/>
      <c r="BS18" s="68"/>
      <c r="BT18" s="159"/>
      <c r="BU18" s="160"/>
      <c r="BV18" s="160"/>
      <c r="BW18" s="968" t="s">
        <v>79</v>
      </c>
      <c r="BX18" s="969"/>
      <c r="BY18" s="969"/>
      <c r="BZ18" s="969"/>
      <c r="CA18" s="969"/>
      <c r="CB18" s="969"/>
      <c r="CC18" s="66"/>
      <c r="CD18" s="69" t="s">
        <v>80</v>
      </c>
      <c r="CE18" s="160"/>
    </row>
    <row r="19" spans="2:85" ht="2.25" customHeight="1" thickBot="1">
      <c r="B19" s="200"/>
      <c r="C19" s="200"/>
      <c r="D19" s="200"/>
      <c r="E19" s="200"/>
      <c r="F19" s="200"/>
      <c r="G19" s="200"/>
      <c r="H19" s="200"/>
      <c r="I19" s="200"/>
      <c r="J19" s="200"/>
      <c r="K19" s="200"/>
      <c r="L19" s="200"/>
      <c r="M19" s="200"/>
      <c r="N19" s="200"/>
      <c r="O19" s="200"/>
      <c r="P19" s="200"/>
      <c r="Q19" s="200"/>
      <c r="R19" s="200"/>
      <c r="S19" s="200"/>
      <c r="T19" s="200"/>
      <c r="U19" s="200"/>
      <c r="V19" s="209"/>
      <c r="W19" s="209"/>
      <c r="X19" s="1000"/>
      <c r="Y19" s="1001"/>
      <c r="Z19" s="1002"/>
      <c r="AA19" s="1002"/>
      <c r="AB19" s="1002"/>
      <c r="AC19" s="1002"/>
      <c r="AD19" s="1002"/>
      <c r="AE19" s="1003"/>
      <c r="AF19" s="1003"/>
      <c r="AG19" s="1004"/>
      <c r="AH19" s="1004"/>
      <c r="AI19" s="1004"/>
      <c r="AJ19" s="1004"/>
      <c r="AK19" s="1002"/>
      <c r="AL19" s="1002"/>
      <c r="AM19" s="1002"/>
      <c r="AN19" s="1002"/>
      <c r="AO19" s="1002"/>
      <c r="AP19" s="1002"/>
      <c r="AQ19" s="1002"/>
      <c r="AR19" s="1002"/>
      <c r="AS19" s="1002"/>
      <c r="AT19" s="1006"/>
      <c r="AU19" s="1007"/>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G19" s="16"/>
    </row>
    <row r="20" spans="2:85" ht="7.5" customHeight="1" thickBot="1">
      <c r="B20" s="201"/>
      <c r="C20" s="201"/>
      <c r="D20" s="201"/>
      <c r="E20" s="201"/>
      <c r="F20" s="201"/>
      <c r="G20" s="201"/>
      <c r="H20" s="201"/>
      <c r="I20" s="201"/>
      <c r="J20" s="201"/>
      <c r="K20" s="201"/>
      <c r="L20" s="201"/>
      <c r="M20" s="201"/>
      <c r="N20" s="201"/>
      <c r="O20" s="201"/>
      <c r="P20" s="201"/>
      <c r="Q20" s="201"/>
      <c r="R20" s="201"/>
      <c r="S20" s="201"/>
      <c r="T20" s="201"/>
      <c r="U20" s="201"/>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row>
    <row r="21" spans="2:85" ht="14.25" customHeight="1">
      <c r="B21" s="13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213" t="s">
        <v>200</v>
      </c>
      <c r="AA21" s="214"/>
      <c r="AB21" s="214"/>
      <c r="AC21" s="214"/>
      <c r="AD21" s="213">
        <f>C28</f>
        <v>7</v>
      </c>
      <c r="AE21" s="214"/>
      <c r="AF21" s="234" t="s">
        <v>76</v>
      </c>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4"/>
      <c r="BD21" s="4"/>
      <c r="BE21" s="4"/>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6"/>
    </row>
    <row r="22" spans="2:85" ht="14.25" customHeight="1">
      <c r="B22" s="139" t="s">
        <v>17</v>
      </c>
      <c r="C22" s="140"/>
      <c r="D22" s="140"/>
      <c r="E22" s="141"/>
      <c r="F22" s="141"/>
      <c r="G22" s="142"/>
      <c r="H22" s="216"/>
      <c r="I22" s="177"/>
      <c r="J22" s="177"/>
      <c r="K22" s="177"/>
      <c r="L22" s="177"/>
      <c r="M22" s="177"/>
      <c r="N22" s="177"/>
      <c r="O22" s="177"/>
      <c r="P22" s="215" t="s">
        <v>220</v>
      </c>
      <c r="Q22" s="215"/>
      <c r="R22" s="215"/>
      <c r="S22" s="215"/>
      <c r="T22" s="215"/>
      <c r="U22" s="215"/>
      <c r="V22" s="215"/>
      <c r="W22" s="215"/>
      <c r="X22" s="215"/>
      <c r="Y22" s="215"/>
      <c r="Z22" s="215"/>
      <c r="AA22" s="215"/>
      <c r="AB22" s="215"/>
      <c r="AC22" s="215"/>
      <c r="AD22" s="215"/>
      <c r="AE22" s="215"/>
      <c r="AF22" s="215"/>
      <c r="AG22" s="215"/>
      <c r="AH22" s="215"/>
      <c r="AI22" s="177"/>
      <c r="AJ22" s="177"/>
      <c r="AK22" s="177"/>
      <c r="AL22" s="177"/>
      <c r="AM22" s="178"/>
      <c r="AN22" s="160"/>
      <c r="AO22" s="169" t="s">
        <v>24</v>
      </c>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70"/>
    </row>
    <row r="23" spans="2:85" ht="14.25" customHeight="1">
      <c r="B23" s="143"/>
      <c r="C23" s="144"/>
      <c r="D23" s="144"/>
      <c r="E23" s="144"/>
      <c r="F23" s="144"/>
      <c r="G23" s="145"/>
      <c r="H23" s="165" t="s">
        <v>50</v>
      </c>
      <c r="I23" s="166"/>
      <c r="J23" s="166"/>
      <c r="K23" s="166"/>
      <c r="L23" s="166"/>
      <c r="M23" s="166"/>
      <c r="N23" s="166"/>
      <c r="O23" s="166"/>
      <c r="P23" s="166"/>
      <c r="Q23" s="166"/>
      <c r="R23" s="166"/>
      <c r="S23" s="167"/>
      <c r="T23" s="165" t="s">
        <v>51</v>
      </c>
      <c r="U23" s="166"/>
      <c r="V23" s="166"/>
      <c r="W23" s="166"/>
      <c r="X23" s="166"/>
      <c r="Y23" s="167"/>
      <c r="Z23" s="165" t="s">
        <v>52</v>
      </c>
      <c r="AA23" s="166"/>
      <c r="AB23" s="166"/>
      <c r="AC23" s="166"/>
      <c r="AD23" s="167"/>
      <c r="AE23" s="165" t="s">
        <v>53</v>
      </c>
      <c r="AF23" s="166"/>
      <c r="AG23" s="166"/>
      <c r="AH23" s="166"/>
      <c r="AI23" s="166"/>
      <c r="AJ23" s="166"/>
      <c r="AK23" s="166"/>
      <c r="AL23" s="166"/>
      <c r="AM23" s="167"/>
      <c r="AN23" s="160"/>
      <c r="AO23" s="212" t="s">
        <v>25</v>
      </c>
      <c r="AP23" s="212"/>
      <c r="AQ23" s="212"/>
      <c r="AR23" s="212"/>
      <c r="AS23" s="212"/>
      <c r="AT23" s="212"/>
      <c r="AU23" s="212"/>
      <c r="AV23" s="212"/>
      <c r="AW23" s="212"/>
      <c r="AX23" s="119" t="s">
        <v>54</v>
      </c>
      <c r="AY23" s="120"/>
      <c r="AZ23" s="120"/>
      <c r="BA23" s="120"/>
      <c r="BB23" s="120"/>
      <c r="BC23" s="120"/>
      <c r="BD23" s="120"/>
      <c r="BE23" s="120"/>
      <c r="BF23" s="119" t="s">
        <v>55</v>
      </c>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1"/>
    </row>
    <row r="24" spans="2:85" ht="12" customHeight="1">
      <c r="B24" s="143"/>
      <c r="C24" s="144"/>
      <c r="D24" s="144"/>
      <c r="E24" s="144"/>
      <c r="F24" s="144"/>
      <c r="G24" s="145"/>
      <c r="H24" s="162" t="s">
        <v>19</v>
      </c>
      <c r="I24" s="163"/>
      <c r="J24" s="163"/>
      <c r="K24" s="163"/>
      <c r="L24" s="163"/>
      <c r="M24" s="163"/>
      <c r="N24" s="163"/>
      <c r="O24" s="163"/>
      <c r="P24" s="163"/>
      <c r="Q24" s="163"/>
      <c r="R24" s="163"/>
      <c r="S24" s="164"/>
      <c r="T24" s="230" t="s">
        <v>20</v>
      </c>
      <c r="U24" s="231"/>
      <c r="V24" s="231"/>
      <c r="W24" s="231"/>
      <c r="X24" s="231"/>
      <c r="Y24" s="232"/>
      <c r="Z24" s="162" t="s">
        <v>21</v>
      </c>
      <c r="AA24" s="163"/>
      <c r="AB24" s="163"/>
      <c r="AC24" s="163"/>
      <c r="AD24" s="164"/>
      <c r="AE24" s="162" t="s">
        <v>22</v>
      </c>
      <c r="AF24" s="163"/>
      <c r="AG24" s="163"/>
      <c r="AH24" s="163"/>
      <c r="AI24" s="163"/>
      <c r="AJ24" s="163"/>
      <c r="AK24" s="163"/>
      <c r="AL24" s="163"/>
      <c r="AM24" s="164"/>
      <c r="AN24" s="160"/>
      <c r="AO24" s="235"/>
      <c r="AP24" s="236"/>
      <c r="AQ24" s="236"/>
      <c r="AR24" s="236"/>
      <c r="AS24" s="236"/>
      <c r="AT24" s="236"/>
      <c r="AU24" s="236"/>
      <c r="AV24" s="236"/>
      <c r="AW24" s="236"/>
      <c r="AX24" s="122" t="s">
        <v>26</v>
      </c>
      <c r="AY24" s="123"/>
      <c r="AZ24" s="123"/>
      <c r="BA24" s="123"/>
      <c r="BB24" s="123"/>
      <c r="BC24" s="123"/>
      <c r="BD24" s="123"/>
      <c r="BE24" s="124"/>
      <c r="BF24" s="115" t="s">
        <v>27</v>
      </c>
      <c r="BG24" s="116"/>
      <c r="BH24" s="116"/>
      <c r="BI24" s="116"/>
      <c r="BJ24" s="116"/>
      <c r="BK24" s="116"/>
      <c r="BL24" s="116"/>
      <c r="BM24" s="116"/>
      <c r="BN24" s="116"/>
      <c r="BO24" s="116"/>
      <c r="BP24" s="116"/>
      <c r="BQ24" s="116"/>
      <c r="BR24" s="116"/>
      <c r="BS24" s="116"/>
      <c r="BT24" s="598"/>
      <c r="BU24" s="599"/>
      <c r="BV24" s="599"/>
      <c r="BW24" s="599"/>
      <c r="BX24" s="599"/>
      <c r="BY24" s="599"/>
      <c r="BZ24" s="599"/>
      <c r="CA24" s="599"/>
      <c r="CB24" s="599"/>
      <c r="CC24" s="599"/>
      <c r="CD24" s="599"/>
      <c r="CE24" s="600"/>
    </row>
    <row r="25" spans="2:85" ht="13.5" customHeight="1">
      <c r="B25" s="143"/>
      <c r="C25" s="144"/>
      <c r="D25" s="144"/>
      <c r="E25" s="144"/>
      <c r="F25" s="144"/>
      <c r="G25" s="145"/>
      <c r="H25" s="189"/>
      <c r="I25" s="190"/>
      <c r="J25" s="190"/>
      <c r="K25" s="190"/>
      <c r="L25" s="190"/>
      <c r="M25" s="190"/>
      <c r="N25" s="190"/>
      <c r="O25" s="190"/>
      <c r="P25" s="190"/>
      <c r="Q25" s="190"/>
      <c r="R25" s="190"/>
      <c r="S25" s="191"/>
      <c r="T25" s="179" t="s">
        <v>229</v>
      </c>
      <c r="U25" s="180"/>
      <c r="V25" s="180"/>
      <c r="W25" s="180"/>
      <c r="X25" s="180"/>
      <c r="Y25" s="181"/>
      <c r="Z25" s="179" t="s">
        <v>233</v>
      </c>
      <c r="AA25" s="180"/>
      <c r="AB25" s="180"/>
      <c r="AC25" s="180"/>
      <c r="AD25" s="181"/>
      <c r="AE25" s="179" t="s">
        <v>56</v>
      </c>
      <c r="AF25" s="180"/>
      <c r="AG25" s="180"/>
      <c r="AH25" s="180"/>
      <c r="AI25" s="180"/>
      <c r="AJ25" s="180"/>
      <c r="AK25" s="180"/>
      <c r="AL25" s="180"/>
      <c r="AM25" s="181"/>
      <c r="AN25" s="160"/>
      <c r="AO25" s="237"/>
      <c r="AP25" s="237"/>
      <c r="AQ25" s="237"/>
      <c r="AR25" s="237"/>
      <c r="AS25" s="237"/>
      <c r="AT25" s="237"/>
      <c r="AU25" s="237"/>
      <c r="AV25" s="237"/>
      <c r="AW25" s="237"/>
      <c r="AX25" s="159"/>
      <c r="AY25" s="160"/>
      <c r="AZ25" s="160"/>
      <c r="BA25" s="160"/>
      <c r="BB25" s="160"/>
      <c r="BC25" s="160"/>
      <c r="BD25" s="160"/>
      <c r="BE25" s="160"/>
      <c r="BF25" s="107" t="s">
        <v>57</v>
      </c>
      <c r="BG25" s="108"/>
      <c r="BH25" s="108"/>
      <c r="BI25" s="108"/>
      <c r="BJ25" s="108"/>
      <c r="BK25" s="108"/>
      <c r="BL25" s="108"/>
      <c r="BM25" s="108"/>
      <c r="BN25" s="108"/>
      <c r="BO25" s="108"/>
      <c r="BP25" s="108"/>
      <c r="BQ25" s="108"/>
      <c r="BR25" s="108"/>
      <c r="BS25" s="109"/>
      <c r="BT25" s="601"/>
      <c r="BU25" s="602"/>
      <c r="BV25" s="602"/>
      <c r="BW25" s="602"/>
      <c r="BX25" s="602"/>
      <c r="BY25" s="602"/>
      <c r="BZ25" s="602"/>
      <c r="CA25" s="602"/>
      <c r="CB25" s="602"/>
      <c r="CC25" s="602"/>
      <c r="CD25" s="602"/>
      <c r="CE25" s="603"/>
    </row>
    <row r="26" spans="2:85" ht="15.75" customHeight="1">
      <c r="B26" s="143"/>
      <c r="C26" s="144"/>
      <c r="D26" s="144"/>
      <c r="E26" s="144"/>
      <c r="F26" s="144"/>
      <c r="G26" s="145"/>
      <c r="H26" s="192"/>
      <c r="I26" s="190"/>
      <c r="J26" s="190"/>
      <c r="K26" s="190"/>
      <c r="L26" s="190"/>
      <c r="M26" s="190"/>
      <c r="N26" s="190"/>
      <c r="O26" s="190"/>
      <c r="P26" s="190"/>
      <c r="Q26" s="190"/>
      <c r="R26" s="190"/>
      <c r="S26" s="191"/>
      <c r="T26" s="179"/>
      <c r="U26" s="180"/>
      <c r="V26" s="180"/>
      <c r="W26" s="180"/>
      <c r="X26" s="180"/>
      <c r="Y26" s="181"/>
      <c r="Z26" s="179"/>
      <c r="AA26" s="180"/>
      <c r="AB26" s="180"/>
      <c r="AC26" s="180"/>
      <c r="AD26" s="181"/>
      <c r="AE26" s="179"/>
      <c r="AF26" s="180"/>
      <c r="AG26" s="180"/>
      <c r="AH26" s="180"/>
      <c r="AI26" s="180"/>
      <c r="AJ26" s="180"/>
      <c r="AK26" s="180"/>
      <c r="AL26" s="180"/>
      <c r="AM26" s="181"/>
      <c r="AN26" s="160"/>
      <c r="AO26" s="237"/>
      <c r="AP26" s="237"/>
      <c r="AQ26" s="237"/>
      <c r="AR26" s="237"/>
      <c r="AS26" s="237"/>
      <c r="AT26" s="237"/>
      <c r="AU26" s="237"/>
      <c r="AV26" s="237"/>
      <c r="AW26" s="237"/>
      <c r="AX26" s="159"/>
      <c r="AY26" s="160"/>
      <c r="AZ26" s="160"/>
      <c r="BA26" s="160"/>
      <c r="BB26" s="160"/>
      <c r="BC26" s="160"/>
      <c r="BD26" s="160"/>
      <c r="BE26" s="160"/>
      <c r="BF26" s="107"/>
      <c r="BG26" s="108"/>
      <c r="BH26" s="108"/>
      <c r="BI26" s="108"/>
      <c r="BJ26" s="108"/>
      <c r="BK26" s="108"/>
      <c r="BL26" s="108"/>
      <c r="BM26" s="108"/>
      <c r="BN26" s="108"/>
      <c r="BO26" s="108"/>
      <c r="BP26" s="108"/>
      <c r="BQ26" s="108"/>
      <c r="BR26" s="108"/>
      <c r="BS26" s="109"/>
      <c r="BT26" s="601"/>
      <c r="BU26" s="602"/>
      <c r="BV26" s="602"/>
      <c r="BW26" s="602"/>
      <c r="BX26" s="602"/>
      <c r="BY26" s="602"/>
      <c r="BZ26" s="602"/>
      <c r="CA26" s="602"/>
      <c r="CB26" s="602"/>
      <c r="CC26" s="602"/>
      <c r="CD26" s="602"/>
      <c r="CE26" s="603"/>
    </row>
    <row r="27" spans="2:85" ht="10.5" customHeight="1" thickBot="1">
      <c r="B27" s="146"/>
      <c r="C27" s="147"/>
      <c r="D27" s="147"/>
      <c r="E27" s="147"/>
      <c r="F27" s="147"/>
      <c r="G27" s="148"/>
      <c r="H27" s="193"/>
      <c r="I27" s="194"/>
      <c r="J27" s="194"/>
      <c r="K27" s="194"/>
      <c r="L27" s="194"/>
      <c r="M27" s="194"/>
      <c r="N27" s="194"/>
      <c r="O27" s="194"/>
      <c r="P27" s="194"/>
      <c r="Q27" s="194"/>
      <c r="R27" s="194"/>
      <c r="S27" s="195"/>
      <c r="T27" s="182"/>
      <c r="U27" s="183"/>
      <c r="V27" s="183"/>
      <c r="W27" s="183"/>
      <c r="X27" s="183"/>
      <c r="Y27" s="184"/>
      <c r="Z27" s="182"/>
      <c r="AA27" s="183"/>
      <c r="AB27" s="183"/>
      <c r="AC27" s="183"/>
      <c r="AD27" s="184"/>
      <c r="AE27" s="179"/>
      <c r="AF27" s="180"/>
      <c r="AG27" s="180"/>
      <c r="AH27" s="180"/>
      <c r="AI27" s="180"/>
      <c r="AJ27" s="180"/>
      <c r="AK27" s="180"/>
      <c r="AL27" s="180"/>
      <c r="AM27" s="181"/>
      <c r="AN27" s="160"/>
      <c r="AO27" s="237"/>
      <c r="AP27" s="237"/>
      <c r="AQ27" s="237"/>
      <c r="AR27" s="237"/>
      <c r="AS27" s="237"/>
      <c r="AT27" s="237"/>
      <c r="AU27" s="237"/>
      <c r="AV27" s="237"/>
      <c r="AW27" s="237"/>
      <c r="AX27" s="161"/>
      <c r="AY27" s="130"/>
      <c r="AZ27" s="130"/>
      <c r="BA27" s="130"/>
      <c r="BB27" s="130"/>
      <c r="BC27" s="130"/>
      <c r="BD27" s="130"/>
      <c r="BE27" s="130"/>
      <c r="BF27" s="110"/>
      <c r="BG27" s="111"/>
      <c r="BH27" s="111"/>
      <c r="BI27" s="111"/>
      <c r="BJ27" s="111"/>
      <c r="BK27" s="111"/>
      <c r="BL27" s="111"/>
      <c r="BM27" s="111"/>
      <c r="BN27" s="111"/>
      <c r="BO27" s="111"/>
      <c r="BP27" s="111"/>
      <c r="BQ27" s="111"/>
      <c r="BR27" s="111"/>
      <c r="BS27" s="112"/>
      <c r="BT27" s="604"/>
      <c r="BU27" s="605"/>
      <c r="BV27" s="605"/>
      <c r="BW27" s="605"/>
      <c r="BX27" s="605"/>
      <c r="BY27" s="605"/>
      <c r="BZ27" s="605"/>
      <c r="CA27" s="605"/>
      <c r="CB27" s="605"/>
      <c r="CC27" s="605"/>
      <c r="CD27" s="605"/>
      <c r="CE27" s="606"/>
    </row>
    <row r="28" spans="2:85" ht="19.5" customHeight="1">
      <c r="B28" s="7" t="s">
        <v>172</v>
      </c>
      <c r="C28" s="70">
        <v>7</v>
      </c>
      <c r="D28" s="9" t="s">
        <v>58</v>
      </c>
      <c r="E28" s="150" t="s">
        <v>70</v>
      </c>
      <c r="F28" s="187"/>
      <c r="G28" s="187"/>
      <c r="H28" s="1032">
        <v>2</v>
      </c>
      <c r="I28" s="1033"/>
      <c r="J28" s="1033"/>
      <c r="K28" s="1033"/>
      <c r="L28" s="1024">
        <v>100000</v>
      </c>
      <c r="M28" s="1024"/>
      <c r="N28" s="1024"/>
      <c r="O28" s="1024"/>
      <c r="P28" s="1024"/>
      <c r="Q28" s="1024"/>
      <c r="R28" s="1024"/>
      <c r="S28" s="1024"/>
      <c r="T28" s="1033"/>
      <c r="U28" s="1033"/>
      <c r="V28" s="1033"/>
      <c r="W28" s="1024"/>
      <c r="X28" s="1024"/>
      <c r="Y28" s="1024"/>
      <c r="Z28" s="1033"/>
      <c r="AA28" s="1033"/>
      <c r="AB28" s="1024"/>
      <c r="AC28" s="1024"/>
      <c r="AD28" s="1024"/>
      <c r="AE28" s="1029">
        <v>2</v>
      </c>
      <c r="AF28" s="1029"/>
      <c r="AG28" s="1029"/>
      <c r="AH28" s="1029"/>
      <c r="AI28" s="1030">
        <f>SUM(L28,W28,AB28)</f>
        <v>100000</v>
      </c>
      <c r="AJ28" s="1030"/>
      <c r="AK28" s="1030"/>
      <c r="AL28" s="1030"/>
      <c r="AM28" s="1031"/>
      <c r="AN28" s="160"/>
      <c r="AO28" s="125"/>
      <c r="AP28" s="125"/>
      <c r="AQ28" s="156"/>
      <c r="AR28" s="157"/>
      <c r="AS28" s="157"/>
      <c r="AT28" s="157"/>
      <c r="AU28" s="157"/>
      <c r="AV28" s="157"/>
      <c r="AW28" s="158"/>
      <c r="AX28" s="125"/>
      <c r="AY28" s="125"/>
      <c r="AZ28" s="125"/>
      <c r="BA28" s="126"/>
      <c r="BB28" s="126"/>
      <c r="BC28" s="126"/>
      <c r="BD28" s="126"/>
      <c r="BE28" s="126"/>
      <c r="BF28" s="117">
        <f>SUM(AO28,AX28)</f>
        <v>0</v>
      </c>
      <c r="BG28" s="117"/>
      <c r="BH28" s="117"/>
      <c r="BI28" s="117"/>
      <c r="BJ28" s="117"/>
      <c r="BK28" s="118">
        <f t="shared" ref="BK28:BK41" si="0">SUM(AQ28,BA28)</f>
        <v>0</v>
      </c>
      <c r="BL28" s="118"/>
      <c r="BM28" s="118"/>
      <c r="BN28" s="118"/>
      <c r="BO28" s="118"/>
      <c r="BP28" s="118"/>
      <c r="BQ28" s="118"/>
      <c r="BR28" s="118"/>
      <c r="BS28" s="118"/>
      <c r="BT28" s="114"/>
      <c r="BU28" s="114"/>
      <c r="BV28" s="114"/>
      <c r="BW28" s="114"/>
      <c r="BX28" s="114"/>
      <c r="BY28" s="102"/>
      <c r="BZ28" s="103"/>
      <c r="CA28" s="103"/>
      <c r="CB28" s="103"/>
      <c r="CC28" s="103"/>
      <c r="CD28" s="103"/>
      <c r="CE28" s="104"/>
    </row>
    <row r="29" spans="2:85" ht="19.5" customHeight="1">
      <c r="B29" s="149" t="s">
        <v>59</v>
      </c>
      <c r="C29" s="150"/>
      <c r="D29" s="150"/>
      <c r="E29" s="150"/>
      <c r="F29" s="150"/>
      <c r="G29" s="150"/>
      <c r="H29" s="1028">
        <v>2</v>
      </c>
      <c r="I29" s="152"/>
      <c r="J29" s="152"/>
      <c r="K29" s="153"/>
      <c r="L29" s="126">
        <v>100000</v>
      </c>
      <c r="M29" s="126"/>
      <c r="N29" s="126"/>
      <c r="O29" s="126"/>
      <c r="P29" s="126"/>
      <c r="Q29" s="126"/>
      <c r="R29" s="126"/>
      <c r="S29" s="126"/>
      <c r="T29" s="151"/>
      <c r="U29" s="152"/>
      <c r="V29" s="153"/>
      <c r="W29" s="126"/>
      <c r="X29" s="126"/>
      <c r="Y29" s="126"/>
      <c r="Z29" s="125"/>
      <c r="AA29" s="125"/>
      <c r="AB29" s="126"/>
      <c r="AC29" s="126"/>
      <c r="AD29" s="126"/>
      <c r="AE29" s="117">
        <f>SUM(H29,T29,Z29)</f>
        <v>2</v>
      </c>
      <c r="AF29" s="117"/>
      <c r="AG29" s="117"/>
      <c r="AH29" s="117"/>
      <c r="AI29" s="154">
        <f t="shared" ref="AI29:AI42" si="1">SUM(L29,W29,AB29)</f>
        <v>100000</v>
      </c>
      <c r="AJ29" s="154"/>
      <c r="AK29" s="154"/>
      <c r="AL29" s="154"/>
      <c r="AM29" s="1040"/>
      <c r="AN29" s="160"/>
      <c r="AO29" s="125"/>
      <c r="AP29" s="125"/>
      <c r="AQ29" s="156"/>
      <c r="AR29" s="157"/>
      <c r="AS29" s="157"/>
      <c r="AT29" s="157"/>
      <c r="AU29" s="157"/>
      <c r="AV29" s="157"/>
      <c r="AW29" s="158"/>
      <c r="AX29" s="125"/>
      <c r="AY29" s="125"/>
      <c r="AZ29" s="125"/>
      <c r="BA29" s="126"/>
      <c r="BB29" s="126"/>
      <c r="BC29" s="126"/>
      <c r="BD29" s="126"/>
      <c r="BE29" s="126"/>
      <c r="BF29" s="117">
        <f t="shared" ref="BF29:BF41" si="2">SUM(AO29,AX29)</f>
        <v>0</v>
      </c>
      <c r="BG29" s="117"/>
      <c r="BH29" s="117"/>
      <c r="BI29" s="117"/>
      <c r="BJ29" s="117"/>
      <c r="BK29" s="118">
        <f t="shared" si="0"/>
        <v>0</v>
      </c>
      <c r="BL29" s="118"/>
      <c r="BM29" s="118"/>
      <c r="BN29" s="118"/>
      <c r="BO29" s="118"/>
      <c r="BP29" s="118"/>
      <c r="BQ29" s="118"/>
      <c r="BR29" s="118"/>
      <c r="BS29" s="118"/>
      <c r="BT29" s="114"/>
      <c r="BU29" s="114"/>
      <c r="BV29" s="114"/>
      <c r="BW29" s="114"/>
      <c r="BX29" s="114"/>
      <c r="BY29" s="102"/>
      <c r="BZ29" s="103"/>
      <c r="CA29" s="103"/>
      <c r="CB29" s="103"/>
      <c r="CC29" s="103"/>
      <c r="CD29" s="103"/>
      <c r="CE29" s="104"/>
    </row>
    <row r="30" spans="2:85" ht="19.5" customHeight="1">
      <c r="B30" s="136" t="s">
        <v>60</v>
      </c>
      <c r="C30" s="137"/>
      <c r="D30" s="137"/>
      <c r="E30" s="138"/>
      <c r="F30" s="138"/>
      <c r="G30" s="1042"/>
      <c r="H30" s="1028">
        <v>2</v>
      </c>
      <c r="I30" s="152"/>
      <c r="J30" s="152"/>
      <c r="K30" s="153"/>
      <c r="L30" s="126">
        <v>100000</v>
      </c>
      <c r="M30" s="126"/>
      <c r="N30" s="126"/>
      <c r="O30" s="126"/>
      <c r="P30" s="126"/>
      <c r="Q30" s="126"/>
      <c r="R30" s="126"/>
      <c r="S30" s="126"/>
      <c r="T30" s="151"/>
      <c r="U30" s="152"/>
      <c r="V30" s="153"/>
      <c r="W30" s="126"/>
      <c r="X30" s="126"/>
      <c r="Y30" s="126"/>
      <c r="Z30" s="125"/>
      <c r="AA30" s="125"/>
      <c r="AB30" s="126"/>
      <c r="AC30" s="126"/>
      <c r="AD30" s="126"/>
      <c r="AE30" s="117">
        <f t="shared" ref="AE30:AE42" si="3">SUM(H30,T30,Z30)</f>
        <v>2</v>
      </c>
      <c r="AF30" s="117"/>
      <c r="AG30" s="117"/>
      <c r="AH30" s="117"/>
      <c r="AI30" s="154">
        <f t="shared" si="1"/>
        <v>100000</v>
      </c>
      <c r="AJ30" s="154"/>
      <c r="AK30" s="154"/>
      <c r="AL30" s="154"/>
      <c r="AM30" s="1040"/>
      <c r="AN30" s="160"/>
      <c r="AO30" s="125"/>
      <c r="AP30" s="125"/>
      <c r="AQ30" s="156"/>
      <c r="AR30" s="157"/>
      <c r="AS30" s="157"/>
      <c r="AT30" s="157"/>
      <c r="AU30" s="157"/>
      <c r="AV30" s="157"/>
      <c r="AW30" s="158"/>
      <c r="AX30" s="125"/>
      <c r="AY30" s="125"/>
      <c r="AZ30" s="125"/>
      <c r="BA30" s="126"/>
      <c r="BB30" s="126"/>
      <c r="BC30" s="126"/>
      <c r="BD30" s="126"/>
      <c r="BE30" s="126"/>
      <c r="BF30" s="117">
        <f t="shared" si="2"/>
        <v>0</v>
      </c>
      <c r="BG30" s="117"/>
      <c r="BH30" s="117"/>
      <c r="BI30" s="117"/>
      <c r="BJ30" s="117"/>
      <c r="BK30" s="118">
        <f t="shared" si="0"/>
        <v>0</v>
      </c>
      <c r="BL30" s="118"/>
      <c r="BM30" s="118"/>
      <c r="BN30" s="118"/>
      <c r="BO30" s="118"/>
      <c r="BP30" s="118"/>
      <c r="BQ30" s="118"/>
      <c r="BR30" s="118"/>
      <c r="BS30" s="118"/>
      <c r="BT30" s="114"/>
      <c r="BU30" s="114"/>
      <c r="BV30" s="114"/>
      <c r="BW30" s="114"/>
      <c r="BX30" s="114"/>
      <c r="BY30" s="102"/>
      <c r="BZ30" s="103"/>
      <c r="CA30" s="103"/>
      <c r="CB30" s="103"/>
      <c r="CC30" s="103"/>
      <c r="CD30" s="103"/>
      <c r="CE30" s="104"/>
    </row>
    <row r="31" spans="2:85" ht="19.5" customHeight="1">
      <c r="B31" s="136" t="s">
        <v>61</v>
      </c>
      <c r="C31" s="137"/>
      <c r="D31" s="137"/>
      <c r="E31" s="138"/>
      <c r="F31" s="138"/>
      <c r="G31" s="1042"/>
      <c r="H31" s="1028">
        <v>2</v>
      </c>
      <c r="I31" s="152"/>
      <c r="J31" s="152"/>
      <c r="K31" s="153"/>
      <c r="L31" s="126">
        <v>100000</v>
      </c>
      <c r="M31" s="126"/>
      <c r="N31" s="126"/>
      <c r="O31" s="126"/>
      <c r="P31" s="126"/>
      <c r="Q31" s="126"/>
      <c r="R31" s="126"/>
      <c r="S31" s="126"/>
      <c r="T31" s="151"/>
      <c r="U31" s="152"/>
      <c r="V31" s="153"/>
      <c r="W31" s="126"/>
      <c r="X31" s="126"/>
      <c r="Y31" s="126"/>
      <c r="Z31" s="125"/>
      <c r="AA31" s="125"/>
      <c r="AB31" s="126"/>
      <c r="AC31" s="126"/>
      <c r="AD31" s="126"/>
      <c r="AE31" s="117">
        <f t="shared" si="3"/>
        <v>2</v>
      </c>
      <c r="AF31" s="117"/>
      <c r="AG31" s="117"/>
      <c r="AH31" s="117"/>
      <c r="AI31" s="154">
        <f t="shared" si="1"/>
        <v>100000</v>
      </c>
      <c r="AJ31" s="154"/>
      <c r="AK31" s="154"/>
      <c r="AL31" s="154"/>
      <c r="AM31" s="1040"/>
      <c r="AN31" s="160"/>
      <c r="AO31" s="125"/>
      <c r="AP31" s="125"/>
      <c r="AQ31" s="156"/>
      <c r="AR31" s="157"/>
      <c r="AS31" s="157"/>
      <c r="AT31" s="157"/>
      <c r="AU31" s="157"/>
      <c r="AV31" s="157"/>
      <c r="AW31" s="158"/>
      <c r="AX31" s="125"/>
      <c r="AY31" s="125"/>
      <c r="AZ31" s="125"/>
      <c r="BA31" s="126"/>
      <c r="BB31" s="126"/>
      <c r="BC31" s="126"/>
      <c r="BD31" s="126"/>
      <c r="BE31" s="126"/>
      <c r="BF31" s="117">
        <f t="shared" si="2"/>
        <v>0</v>
      </c>
      <c r="BG31" s="117"/>
      <c r="BH31" s="117"/>
      <c r="BI31" s="117"/>
      <c r="BJ31" s="117"/>
      <c r="BK31" s="118">
        <f t="shared" si="0"/>
        <v>0</v>
      </c>
      <c r="BL31" s="118"/>
      <c r="BM31" s="118"/>
      <c r="BN31" s="118"/>
      <c r="BO31" s="118"/>
      <c r="BP31" s="118"/>
      <c r="BQ31" s="118"/>
      <c r="BR31" s="118"/>
      <c r="BS31" s="118"/>
      <c r="BT31" s="114"/>
      <c r="BU31" s="114"/>
      <c r="BV31" s="114"/>
      <c r="BW31" s="114"/>
      <c r="BX31" s="114"/>
      <c r="BY31" s="102"/>
      <c r="BZ31" s="103"/>
      <c r="CA31" s="103"/>
      <c r="CB31" s="103"/>
      <c r="CC31" s="103"/>
      <c r="CD31" s="103"/>
      <c r="CE31" s="104"/>
    </row>
    <row r="32" spans="2:85" ht="19.5" customHeight="1">
      <c r="B32" s="136" t="s">
        <v>62</v>
      </c>
      <c r="C32" s="137"/>
      <c r="D32" s="137"/>
      <c r="E32" s="138"/>
      <c r="F32" s="138"/>
      <c r="G32" s="1042"/>
      <c r="H32" s="1028">
        <v>2</v>
      </c>
      <c r="I32" s="152"/>
      <c r="J32" s="152"/>
      <c r="K32" s="153"/>
      <c r="L32" s="126">
        <v>100000</v>
      </c>
      <c r="M32" s="126"/>
      <c r="N32" s="126"/>
      <c r="O32" s="126"/>
      <c r="P32" s="126"/>
      <c r="Q32" s="126"/>
      <c r="R32" s="126"/>
      <c r="S32" s="126"/>
      <c r="T32" s="125"/>
      <c r="U32" s="125"/>
      <c r="V32" s="125"/>
      <c r="W32" s="126"/>
      <c r="X32" s="126"/>
      <c r="Y32" s="126"/>
      <c r="Z32" s="125"/>
      <c r="AA32" s="125"/>
      <c r="AB32" s="126"/>
      <c r="AC32" s="126"/>
      <c r="AD32" s="126"/>
      <c r="AE32" s="117">
        <f t="shared" si="3"/>
        <v>2</v>
      </c>
      <c r="AF32" s="117"/>
      <c r="AG32" s="117"/>
      <c r="AH32" s="117"/>
      <c r="AI32" s="154">
        <f t="shared" si="1"/>
        <v>100000</v>
      </c>
      <c r="AJ32" s="154"/>
      <c r="AK32" s="154"/>
      <c r="AL32" s="154"/>
      <c r="AM32" s="1040"/>
      <c r="AN32" s="160"/>
      <c r="AO32" s="125"/>
      <c r="AP32" s="125"/>
      <c r="AQ32" s="156"/>
      <c r="AR32" s="157"/>
      <c r="AS32" s="157"/>
      <c r="AT32" s="157"/>
      <c r="AU32" s="157"/>
      <c r="AV32" s="157"/>
      <c r="AW32" s="158"/>
      <c r="AX32" s="125"/>
      <c r="AY32" s="125"/>
      <c r="AZ32" s="125"/>
      <c r="BA32" s="126"/>
      <c r="BB32" s="126"/>
      <c r="BC32" s="126"/>
      <c r="BD32" s="126"/>
      <c r="BE32" s="126"/>
      <c r="BF32" s="117">
        <f t="shared" si="2"/>
        <v>0</v>
      </c>
      <c r="BG32" s="117"/>
      <c r="BH32" s="117"/>
      <c r="BI32" s="117"/>
      <c r="BJ32" s="117"/>
      <c r="BK32" s="118">
        <f t="shared" si="0"/>
        <v>0</v>
      </c>
      <c r="BL32" s="118"/>
      <c r="BM32" s="118"/>
      <c r="BN32" s="118"/>
      <c r="BO32" s="118"/>
      <c r="BP32" s="118"/>
      <c r="BQ32" s="118"/>
      <c r="BR32" s="118"/>
      <c r="BS32" s="118"/>
      <c r="BT32" s="114"/>
      <c r="BU32" s="114"/>
      <c r="BV32" s="114"/>
      <c r="BW32" s="114"/>
      <c r="BX32" s="114"/>
      <c r="BY32" s="102"/>
      <c r="BZ32" s="103"/>
      <c r="CA32" s="103"/>
      <c r="CB32" s="103"/>
      <c r="CC32" s="103"/>
      <c r="CD32" s="103"/>
      <c r="CE32" s="104"/>
    </row>
    <row r="33" spans="1:85" ht="19.5" customHeight="1">
      <c r="B33" s="136" t="s">
        <v>63</v>
      </c>
      <c r="C33" s="137"/>
      <c r="D33" s="137"/>
      <c r="E33" s="138"/>
      <c r="F33" s="138"/>
      <c r="G33" s="1042"/>
      <c r="H33" s="1028">
        <v>2</v>
      </c>
      <c r="I33" s="152"/>
      <c r="J33" s="152"/>
      <c r="K33" s="153"/>
      <c r="L33" s="126">
        <v>100000</v>
      </c>
      <c r="M33" s="126"/>
      <c r="N33" s="126"/>
      <c r="O33" s="126"/>
      <c r="P33" s="126"/>
      <c r="Q33" s="126"/>
      <c r="R33" s="126"/>
      <c r="S33" s="126"/>
      <c r="T33" s="125"/>
      <c r="U33" s="125"/>
      <c r="V33" s="125"/>
      <c r="W33" s="126"/>
      <c r="X33" s="126"/>
      <c r="Y33" s="126"/>
      <c r="Z33" s="125"/>
      <c r="AA33" s="125"/>
      <c r="AB33" s="126"/>
      <c r="AC33" s="126"/>
      <c r="AD33" s="126"/>
      <c r="AE33" s="117">
        <f t="shared" si="3"/>
        <v>2</v>
      </c>
      <c r="AF33" s="117"/>
      <c r="AG33" s="117"/>
      <c r="AH33" s="117"/>
      <c r="AI33" s="154">
        <f t="shared" si="1"/>
        <v>100000</v>
      </c>
      <c r="AJ33" s="154"/>
      <c r="AK33" s="154"/>
      <c r="AL33" s="154"/>
      <c r="AM33" s="1040"/>
      <c r="AN33" s="160"/>
      <c r="AO33" s="125"/>
      <c r="AP33" s="125"/>
      <c r="AQ33" s="156"/>
      <c r="AR33" s="157"/>
      <c r="AS33" s="157"/>
      <c r="AT33" s="157"/>
      <c r="AU33" s="157"/>
      <c r="AV33" s="157"/>
      <c r="AW33" s="158"/>
      <c r="AX33" s="125"/>
      <c r="AY33" s="125"/>
      <c r="AZ33" s="125"/>
      <c r="BA33" s="126"/>
      <c r="BB33" s="126"/>
      <c r="BC33" s="126"/>
      <c r="BD33" s="126"/>
      <c r="BE33" s="126"/>
      <c r="BF33" s="117">
        <f t="shared" si="2"/>
        <v>0</v>
      </c>
      <c r="BG33" s="117"/>
      <c r="BH33" s="117"/>
      <c r="BI33" s="117"/>
      <c r="BJ33" s="117"/>
      <c r="BK33" s="118">
        <f t="shared" si="0"/>
        <v>0</v>
      </c>
      <c r="BL33" s="118"/>
      <c r="BM33" s="118"/>
      <c r="BN33" s="118"/>
      <c r="BO33" s="118"/>
      <c r="BP33" s="118"/>
      <c r="BQ33" s="118"/>
      <c r="BR33" s="118"/>
      <c r="BS33" s="118"/>
      <c r="BT33" s="114"/>
      <c r="BU33" s="114"/>
      <c r="BV33" s="114"/>
      <c r="BW33" s="114"/>
      <c r="BX33" s="114"/>
      <c r="BY33" s="102"/>
      <c r="BZ33" s="103"/>
      <c r="CA33" s="103"/>
      <c r="CB33" s="103"/>
      <c r="CC33" s="103"/>
      <c r="CD33" s="103"/>
      <c r="CE33" s="104"/>
    </row>
    <row r="34" spans="1:85" ht="19.5" customHeight="1">
      <c r="B34" s="136" t="s">
        <v>64</v>
      </c>
      <c r="C34" s="137"/>
      <c r="D34" s="137"/>
      <c r="E34" s="138"/>
      <c r="F34" s="138"/>
      <c r="G34" s="1042"/>
      <c r="H34" s="1028">
        <v>2</v>
      </c>
      <c r="I34" s="152"/>
      <c r="J34" s="152"/>
      <c r="K34" s="153"/>
      <c r="L34" s="126">
        <v>100000</v>
      </c>
      <c r="M34" s="126"/>
      <c r="N34" s="126"/>
      <c r="O34" s="126"/>
      <c r="P34" s="126"/>
      <c r="Q34" s="126"/>
      <c r="R34" s="126"/>
      <c r="S34" s="126"/>
      <c r="T34" s="125"/>
      <c r="U34" s="125"/>
      <c r="V34" s="125"/>
      <c r="W34" s="126"/>
      <c r="X34" s="126"/>
      <c r="Y34" s="126"/>
      <c r="Z34" s="125"/>
      <c r="AA34" s="125"/>
      <c r="AB34" s="126"/>
      <c r="AC34" s="126"/>
      <c r="AD34" s="126"/>
      <c r="AE34" s="117">
        <f t="shared" si="3"/>
        <v>2</v>
      </c>
      <c r="AF34" s="117"/>
      <c r="AG34" s="117"/>
      <c r="AH34" s="117"/>
      <c r="AI34" s="154">
        <f t="shared" si="1"/>
        <v>100000</v>
      </c>
      <c r="AJ34" s="154"/>
      <c r="AK34" s="154"/>
      <c r="AL34" s="154"/>
      <c r="AM34" s="1040"/>
      <c r="AN34" s="160"/>
      <c r="AO34" s="125"/>
      <c r="AP34" s="125"/>
      <c r="AQ34" s="156"/>
      <c r="AR34" s="157"/>
      <c r="AS34" s="157"/>
      <c r="AT34" s="157"/>
      <c r="AU34" s="157"/>
      <c r="AV34" s="157"/>
      <c r="AW34" s="158"/>
      <c r="AX34" s="125"/>
      <c r="AY34" s="125"/>
      <c r="AZ34" s="125"/>
      <c r="BA34" s="126"/>
      <c r="BB34" s="126"/>
      <c r="BC34" s="126"/>
      <c r="BD34" s="126"/>
      <c r="BE34" s="126"/>
      <c r="BF34" s="117">
        <f t="shared" si="2"/>
        <v>0</v>
      </c>
      <c r="BG34" s="117"/>
      <c r="BH34" s="117"/>
      <c r="BI34" s="117"/>
      <c r="BJ34" s="117"/>
      <c r="BK34" s="118">
        <f t="shared" si="0"/>
        <v>0</v>
      </c>
      <c r="BL34" s="118"/>
      <c r="BM34" s="118"/>
      <c r="BN34" s="118"/>
      <c r="BO34" s="118"/>
      <c r="BP34" s="118"/>
      <c r="BQ34" s="118"/>
      <c r="BR34" s="118"/>
      <c r="BS34" s="118"/>
      <c r="BT34" s="114"/>
      <c r="BU34" s="114"/>
      <c r="BV34" s="114"/>
      <c r="BW34" s="114"/>
      <c r="BX34" s="114"/>
      <c r="BY34" s="102"/>
      <c r="BZ34" s="103"/>
      <c r="CA34" s="103"/>
      <c r="CB34" s="103"/>
      <c r="CC34" s="103"/>
      <c r="CD34" s="103"/>
      <c r="CE34" s="104"/>
    </row>
    <row r="35" spans="1:85" ht="19.5" customHeight="1">
      <c r="B35" s="136" t="s">
        <v>66</v>
      </c>
      <c r="C35" s="137"/>
      <c r="D35" s="137"/>
      <c r="E35" s="138"/>
      <c r="F35" s="138"/>
      <c r="G35" s="1042"/>
      <c r="H35" s="1028">
        <v>2</v>
      </c>
      <c r="I35" s="152"/>
      <c r="J35" s="152"/>
      <c r="K35" s="153"/>
      <c r="L35" s="126">
        <v>100000</v>
      </c>
      <c r="M35" s="126"/>
      <c r="N35" s="126"/>
      <c r="O35" s="126"/>
      <c r="P35" s="126"/>
      <c r="Q35" s="126"/>
      <c r="R35" s="126"/>
      <c r="S35" s="126"/>
      <c r="T35" s="125"/>
      <c r="U35" s="125"/>
      <c r="V35" s="125"/>
      <c r="W35" s="126"/>
      <c r="X35" s="126"/>
      <c r="Y35" s="126"/>
      <c r="Z35" s="125"/>
      <c r="AA35" s="125"/>
      <c r="AB35" s="126"/>
      <c r="AC35" s="126"/>
      <c r="AD35" s="126"/>
      <c r="AE35" s="117">
        <f t="shared" si="3"/>
        <v>2</v>
      </c>
      <c r="AF35" s="117"/>
      <c r="AG35" s="117"/>
      <c r="AH35" s="117"/>
      <c r="AI35" s="154">
        <f t="shared" si="1"/>
        <v>100000</v>
      </c>
      <c r="AJ35" s="154"/>
      <c r="AK35" s="154"/>
      <c r="AL35" s="154"/>
      <c r="AM35" s="1040"/>
      <c r="AN35" s="160"/>
      <c r="AO35" s="125"/>
      <c r="AP35" s="125"/>
      <c r="AQ35" s="156"/>
      <c r="AR35" s="157"/>
      <c r="AS35" s="157"/>
      <c r="AT35" s="157"/>
      <c r="AU35" s="157"/>
      <c r="AV35" s="157"/>
      <c r="AW35" s="158"/>
      <c r="AX35" s="125"/>
      <c r="AY35" s="125"/>
      <c r="AZ35" s="125"/>
      <c r="BA35" s="126"/>
      <c r="BB35" s="126"/>
      <c r="BC35" s="126"/>
      <c r="BD35" s="126"/>
      <c r="BE35" s="126"/>
      <c r="BF35" s="117">
        <f t="shared" si="2"/>
        <v>0</v>
      </c>
      <c r="BG35" s="117"/>
      <c r="BH35" s="117"/>
      <c r="BI35" s="117"/>
      <c r="BJ35" s="117"/>
      <c r="BK35" s="118">
        <f t="shared" si="0"/>
        <v>0</v>
      </c>
      <c r="BL35" s="118"/>
      <c r="BM35" s="118"/>
      <c r="BN35" s="118"/>
      <c r="BO35" s="118"/>
      <c r="BP35" s="118"/>
      <c r="BQ35" s="118"/>
      <c r="BR35" s="118"/>
      <c r="BS35" s="118"/>
      <c r="BT35" s="114"/>
      <c r="BU35" s="114"/>
      <c r="BV35" s="114"/>
      <c r="BW35" s="114"/>
      <c r="BX35" s="114"/>
      <c r="BY35" s="102"/>
      <c r="BZ35" s="103"/>
      <c r="CA35" s="103"/>
      <c r="CB35" s="103"/>
      <c r="CC35" s="103"/>
      <c r="CD35" s="103"/>
      <c r="CE35" s="104"/>
    </row>
    <row r="36" spans="1:85" ht="19.5" customHeight="1">
      <c r="B36" s="136" t="s">
        <v>65</v>
      </c>
      <c r="C36" s="137"/>
      <c r="D36" s="137"/>
      <c r="E36" s="138"/>
      <c r="F36" s="138"/>
      <c r="G36" s="1042"/>
      <c r="H36" s="1028">
        <v>2</v>
      </c>
      <c r="I36" s="152"/>
      <c r="J36" s="152"/>
      <c r="K36" s="153"/>
      <c r="L36" s="126">
        <v>100000</v>
      </c>
      <c r="M36" s="126"/>
      <c r="N36" s="126"/>
      <c r="O36" s="126"/>
      <c r="P36" s="126"/>
      <c r="Q36" s="126"/>
      <c r="R36" s="126"/>
      <c r="S36" s="126"/>
      <c r="T36" s="125"/>
      <c r="U36" s="125"/>
      <c r="V36" s="125"/>
      <c r="W36" s="126"/>
      <c r="X36" s="126"/>
      <c r="Y36" s="126"/>
      <c r="Z36" s="125"/>
      <c r="AA36" s="125"/>
      <c r="AB36" s="126"/>
      <c r="AC36" s="126"/>
      <c r="AD36" s="126"/>
      <c r="AE36" s="117">
        <f t="shared" si="3"/>
        <v>2</v>
      </c>
      <c r="AF36" s="117"/>
      <c r="AG36" s="117"/>
      <c r="AH36" s="117"/>
      <c r="AI36" s="154">
        <f t="shared" si="1"/>
        <v>100000</v>
      </c>
      <c r="AJ36" s="154"/>
      <c r="AK36" s="154"/>
      <c r="AL36" s="154"/>
      <c r="AM36" s="1040"/>
      <c r="AN36" s="160"/>
      <c r="AO36" s="125"/>
      <c r="AP36" s="125"/>
      <c r="AQ36" s="156"/>
      <c r="AR36" s="157"/>
      <c r="AS36" s="157"/>
      <c r="AT36" s="157"/>
      <c r="AU36" s="157"/>
      <c r="AV36" s="157"/>
      <c r="AW36" s="158"/>
      <c r="AX36" s="125"/>
      <c r="AY36" s="125"/>
      <c r="AZ36" s="125"/>
      <c r="BA36" s="126"/>
      <c r="BB36" s="126"/>
      <c r="BC36" s="126"/>
      <c r="BD36" s="126"/>
      <c r="BE36" s="126"/>
      <c r="BF36" s="117">
        <f t="shared" si="2"/>
        <v>0</v>
      </c>
      <c r="BG36" s="117"/>
      <c r="BH36" s="117"/>
      <c r="BI36" s="117"/>
      <c r="BJ36" s="117"/>
      <c r="BK36" s="118">
        <f t="shared" si="0"/>
        <v>0</v>
      </c>
      <c r="BL36" s="118"/>
      <c r="BM36" s="118"/>
      <c r="BN36" s="118"/>
      <c r="BO36" s="118"/>
      <c r="BP36" s="118"/>
      <c r="BQ36" s="118"/>
      <c r="BR36" s="118"/>
      <c r="BS36" s="118"/>
      <c r="BT36" s="114"/>
      <c r="BU36" s="114"/>
      <c r="BV36" s="114"/>
      <c r="BW36" s="114"/>
      <c r="BX36" s="114"/>
      <c r="BY36" s="102"/>
      <c r="BZ36" s="103"/>
      <c r="CA36" s="103"/>
      <c r="CB36" s="103"/>
      <c r="CC36" s="103"/>
      <c r="CD36" s="103"/>
      <c r="CE36" s="104"/>
    </row>
    <row r="37" spans="1:85" ht="19.5" customHeight="1">
      <c r="B37" s="7" t="s">
        <v>172</v>
      </c>
      <c r="C37" s="9">
        <f>C28+1</f>
        <v>8</v>
      </c>
      <c r="D37" s="9" t="s">
        <v>58</v>
      </c>
      <c r="E37" s="342" t="s">
        <v>69</v>
      </c>
      <c r="F37" s="343"/>
      <c r="G37" s="343"/>
      <c r="H37" s="1028">
        <v>2</v>
      </c>
      <c r="I37" s="152"/>
      <c r="J37" s="152"/>
      <c r="K37" s="153"/>
      <c r="L37" s="126">
        <v>100000</v>
      </c>
      <c r="M37" s="126"/>
      <c r="N37" s="126"/>
      <c r="O37" s="126"/>
      <c r="P37" s="126"/>
      <c r="Q37" s="126"/>
      <c r="R37" s="126"/>
      <c r="S37" s="126"/>
      <c r="T37" s="125"/>
      <c r="U37" s="125"/>
      <c r="V37" s="125"/>
      <c r="W37" s="126"/>
      <c r="X37" s="126"/>
      <c r="Y37" s="126"/>
      <c r="Z37" s="125"/>
      <c r="AA37" s="125"/>
      <c r="AB37" s="126"/>
      <c r="AC37" s="126"/>
      <c r="AD37" s="126"/>
      <c r="AE37" s="117">
        <f t="shared" si="3"/>
        <v>2</v>
      </c>
      <c r="AF37" s="117"/>
      <c r="AG37" s="117"/>
      <c r="AH37" s="117"/>
      <c r="AI37" s="154">
        <f t="shared" si="1"/>
        <v>100000</v>
      </c>
      <c r="AJ37" s="154"/>
      <c r="AK37" s="154"/>
      <c r="AL37" s="154"/>
      <c r="AM37" s="1040"/>
      <c r="AN37" s="160"/>
      <c r="AO37" s="125"/>
      <c r="AP37" s="125"/>
      <c r="AQ37" s="156"/>
      <c r="AR37" s="157"/>
      <c r="AS37" s="157"/>
      <c r="AT37" s="157"/>
      <c r="AU37" s="157"/>
      <c r="AV37" s="157"/>
      <c r="AW37" s="158"/>
      <c r="AX37" s="125"/>
      <c r="AY37" s="125"/>
      <c r="AZ37" s="125"/>
      <c r="BA37" s="126"/>
      <c r="BB37" s="126"/>
      <c r="BC37" s="126"/>
      <c r="BD37" s="126"/>
      <c r="BE37" s="126"/>
      <c r="BF37" s="117">
        <f t="shared" si="2"/>
        <v>0</v>
      </c>
      <c r="BG37" s="117"/>
      <c r="BH37" s="117"/>
      <c r="BI37" s="117"/>
      <c r="BJ37" s="117"/>
      <c r="BK37" s="118">
        <f t="shared" si="0"/>
        <v>0</v>
      </c>
      <c r="BL37" s="118"/>
      <c r="BM37" s="118"/>
      <c r="BN37" s="118"/>
      <c r="BO37" s="118"/>
      <c r="BP37" s="118"/>
      <c r="BQ37" s="118"/>
      <c r="BR37" s="118"/>
      <c r="BS37" s="118"/>
      <c r="BT37" s="114"/>
      <c r="BU37" s="114"/>
      <c r="BV37" s="114"/>
      <c r="BW37" s="114"/>
      <c r="BX37" s="114"/>
      <c r="BY37" s="102"/>
      <c r="BZ37" s="103"/>
      <c r="CA37" s="103"/>
      <c r="CB37" s="103"/>
      <c r="CC37" s="103"/>
      <c r="CD37" s="103"/>
      <c r="CE37" s="104"/>
    </row>
    <row r="38" spans="1:85" ht="19.5" customHeight="1">
      <c r="B38" s="136" t="s">
        <v>67</v>
      </c>
      <c r="C38" s="137"/>
      <c r="D38" s="137"/>
      <c r="E38" s="138"/>
      <c r="F38" s="138"/>
      <c r="G38" s="1042"/>
      <c r="H38" s="1028">
        <v>2</v>
      </c>
      <c r="I38" s="152"/>
      <c r="J38" s="152"/>
      <c r="K38" s="153"/>
      <c r="L38" s="126">
        <v>100000</v>
      </c>
      <c r="M38" s="126"/>
      <c r="N38" s="126"/>
      <c r="O38" s="126"/>
      <c r="P38" s="126"/>
      <c r="Q38" s="126"/>
      <c r="R38" s="126"/>
      <c r="S38" s="126"/>
      <c r="T38" s="125"/>
      <c r="U38" s="125"/>
      <c r="V38" s="125"/>
      <c r="W38" s="126"/>
      <c r="X38" s="126"/>
      <c r="Y38" s="126"/>
      <c r="Z38" s="125"/>
      <c r="AA38" s="125"/>
      <c r="AB38" s="126"/>
      <c r="AC38" s="126"/>
      <c r="AD38" s="126"/>
      <c r="AE38" s="117">
        <f t="shared" si="3"/>
        <v>2</v>
      </c>
      <c r="AF38" s="117"/>
      <c r="AG38" s="117"/>
      <c r="AH38" s="117"/>
      <c r="AI38" s="154">
        <f t="shared" si="1"/>
        <v>100000</v>
      </c>
      <c r="AJ38" s="154"/>
      <c r="AK38" s="154"/>
      <c r="AL38" s="154"/>
      <c r="AM38" s="1040"/>
      <c r="AN38" s="160"/>
      <c r="AO38" s="125"/>
      <c r="AP38" s="125"/>
      <c r="AQ38" s="156"/>
      <c r="AR38" s="157"/>
      <c r="AS38" s="157"/>
      <c r="AT38" s="157"/>
      <c r="AU38" s="157"/>
      <c r="AV38" s="157"/>
      <c r="AW38" s="158"/>
      <c r="AX38" s="125"/>
      <c r="AY38" s="125"/>
      <c r="AZ38" s="125"/>
      <c r="BA38" s="126"/>
      <c r="BB38" s="126"/>
      <c r="BC38" s="126"/>
      <c r="BD38" s="126"/>
      <c r="BE38" s="126"/>
      <c r="BF38" s="117">
        <f t="shared" si="2"/>
        <v>0</v>
      </c>
      <c r="BG38" s="117"/>
      <c r="BH38" s="117"/>
      <c r="BI38" s="117"/>
      <c r="BJ38" s="117"/>
      <c r="BK38" s="118">
        <f t="shared" si="0"/>
        <v>0</v>
      </c>
      <c r="BL38" s="118"/>
      <c r="BM38" s="118"/>
      <c r="BN38" s="118"/>
      <c r="BO38" s="118"/>
      <c r="BP38" s="118"/>
      <c r="BQ38" s="118"/>
      <c r="BR38" s="118"/>
      <c r="BS38" s="118"/>
      <c r="BT38" s="114"/>
      <c r="BU38" s="114"/>
      <c r="BV38" s="114"/>
      <c r="BW38" s="114"/>
      <c r="BX38" s="114"/>
      <c r="BY38" s="102"/>
      <c r="BZ38" s="103"/>
      <c r="CA38" s="103"/>
      <c r="CB38" s="103"/>
      <c r="CC38" s="103"/>
      <c r="CD38" s="103"/>
      <c r="CE38" s="104"/>
    </row>
    <row r="39" spans="1:85" ht="19.5" customHeight="1">
      <c r="B39" s="136" t="s">
        <v>68</v>
      </c>
      <c r="C39" s="137"/>
      <c r="D39" s="137"/>
      <c r="E39" s="138"/>
      <c r="F39" s="138"/>
      <c r="G39" s="1042"/>
      <c r="H39" s="1028">
        <v>2</v>
      </c>
      <c r="I39" s="152"/>
      <c r="J39" s="152"/>
      <c r="K39" s="153"/>
      <c r="L39" s="126">
        <v>100000</v>
      </c>
      <c r="M39" s="126"/>
      <c r="N39" s="126"/>
      <c r="O39" s="126"/>
      <c r="P39" s="126"/>
      <c r="Q39" s="126"/>
      <c r="R39" s="126"/>
      <c r="S39" s="126"/>
      <c r="T39" s="125"/>
      <c r="U39" s="125"/>
      <c r="V39" s="125"/>
      <c r="W39" s="126"/>
      <c r="X39" s="126"/>
      <c r="Y39" s="126"/>
      <c r="Z39" s="125"/>
      <c r="AA39" s="125"/>
      <c r="AB39" s="126"/>
      <c r="AC39" s="126"/>
      <c r="AD39" s="126"/>
      <c r="AE39" s="117">
        <f t="shared" si="3"/>
        <v>2</v>
      </c>
      <c r="AF39" s="117"/>
      <c r="AG39" s="117"/>
      <c r="AH39" s="117"/>
      <c r="AI39" s="154">
        <f t="shared" si="1"/>
        <v>100000</v>
      </c>
      <c r="AJ39" s="154"/>
      <c r="AK39" s="154"/>
      <c r="AL39" s="154"/>
      <c r="AM39" s="1040"/>
      <c r="AN39" s="160"/>
      <c r="AO39" s="125"/>
      <c r="AP39" s="125"/>
      <c r="AQ39" s="156"/>
      <c r="AR39" s="157"/>
      <c r="AS39" s="157"/>
      <c r="AT39" s="157"/>
      <c r="AU39" s="157"/>
      <c r="AV39" s="157"/>
      <c r="AW39" s="158"/>
      <c r="AX39" s="125"/>
      <c r="AY39" s="125"/>
      <c r="AZ39" s="125"/>
      <c r="BA39" s="126"/>
      <c r="BB39" s="126"/>
      <c r="BC39" s="126"/>
      <c r="BD39" s="126"/>
      <c r="BE39" s="126"/>
      <c r="BF39" s="117">
        <f>SUM(AO39,AX39)</f>
        <v>0</v>
      </c>
      <c r="BG39" s="117"/>
      <c r="BH39" s="117"/>
      <c r="BI39" s="117"/>
      <c r="BJ39" s="117"/>
      <c r="BK39" s="118">
        <f t="shared" si="0"/>
        <v>0</v>
      </c>
      <c r="BL39" s="118"/>
      <c r="BM39" s="118"/>
      <c r="BN39" s="118"/>
      <c r="BO39" s="118"/>
      <c r="BP39" s="118"/>
      <c r="BQ39" s="118"/>
      <c r="BR39" s="118"/>
      <c r="BS39" s="118"/>
      <c r="BT39" s="114"/>
      <c r="BU39" s="114"/>
      <c r="BV39" s="114"/>
      <c r="BW39" s="114"/>
      <c r="BX39" s="114"/>
      <c r="BY39" s="102"/>
      <c r="BZ39" s="103"/>
      <c r="CA39" s="103"/>
      <c r="CB39" s="103"/>
      <c r="CC39" s="103"/>
      <c r="CD39" s="103"/>
      <c r="CE39" s="104"/>
    </row>
    <row r="40" spans="1:85" ht="20.25" customHeight="1">
      <c r="A40" s="20"/>
      <c r="B40" s="21" t="s">
        <v>85</v>
      </c>
      <c r="C40" s="71"/>
      <c r="D40" s="10" t="s">
        <v>58</v>
      </c>
      <c r="E40" s="71"/>
      <c r="F40" s="340" t="s">
        <v>73</v>
      </c>
      <c r="G40" s="340"/>
      <c r="H40" s="1041"/>
      <c r="I40" s="125"/>
      <c r="J40" s="125"/>
      <c r="K40" s="125"/>
      <c r="L40" s="126"/>
      <c r="M40" s="126"/>
      <c r="N40" s="126"/>
      <c r="O40" s="126"/>
      <c r="P40" s="126"/>
      <c r="Q40" s="126"/>
      <c r="R40" s="126"/>
      <c r="S40" s="126"/>
      <c r="T40" s="125"/>
      <c r="U40" s="125"/>
      <c r="V40" s="125"/>
      <c r="W40" s="126"/>
      <c r="X40" s="126"/>
      <c r="Y40" s="126"/>
      <c r="Z40" s="125"/>
      <c r="AA40" s="125"/>
      <c r="AB40" s="126"/>
      <c r="AC40" s="126"/>
      <c r="AD40" s="126"/>
      <c r="AE40" s="117">
        <f t="shared" si="3"/>
        <v>0</v>
      </c>
      <c r="AF40" s="117"/>
      <c r="AG40" s="117"/>
      <c r="AH40" s="117"/>
      <c r="AI40" s="154">
        <f t="shared" si="1"/>
        <v>0</v>
      </c>
      <c r="AJ40" s="154"/>
      <c r="AK40" s="154"/>
      <c r="AL40" s="154"/>
      <c r="AM40" s="1040"/>
      <c r="AN40" s="160"/>
      <c r="AO40" s="125"/>
      <c r="AP40" s="125"/>
      <c r="AQ40" s="156"/>
      <c r="AR40" s="157"/>
      <c r="AS40" s="157"/>
      <c r="AT40" s="157"/>
      <c r="AU40" s="157"/>
      <c r="AV40" s="157"/>
      <c r="AW40" s="158"/>
      <c r="AX40" s="125"/>
      <c r="AY40" s="125"/>
      <c r="AZ40" s="125"/>
      <c r="BA40" s="126"/>
      <c r="BB40" s="126"/>
      <c r="BC40" s="126"/>
      <c r="BD40" s="126"/>
      <c r="BE40" s="126"/>
      <c r="BF40" s="117">
        <f>SUM(AO40,AX40)</f>
        <v>0</v>
      </c>
      <c r="BG40" s="117"/>
      <c r="BH40" s="117"/>
      <c r="BI40" s="117"/>
      <c r="BJ40" s="117"/>
      <c r="BK40" s="118">
        <f t="shared" si="0"/>
        <v>0</v>
      </c>
      <c r="BL40" s="118"/>
      <c r="BM40" s="118"/>
      <c r="BN40" s="118"/>
      <c r="BO40" s="118"/>
      <c r="BP40" s="118"/>
      <c r="BQ40" s="118"/>
      <c r="BR40" s="118"/>
      <c r="BS40" s="118"/>
      <c r="BT40" s="114"/>
      <c r="BU40" s="114"/>
      <c r="BV40" s="114"/>
      <c r="BW40" s="114"/>
      <c r="BX40" s="114"/>
      <c r="BY40" s="102"/>
      <c r="BZ40" s="103"/>
      <c r="CA40" s="103"/>
      <c r="CB40" s="103"/>
      <c r="CC40" s="103"/>
      <c r="CD40" s="103"/>
      <c r="CE40" s="104"/>
      <c r="CG40" s="15"/>
    </row>
    <row r="41" spans="1:85" ht="20.25" customHeight="1">
      <c r="B41" s="11" t="s">
        <v>71</v>
      </c>
      <c r="C41" s="71"/>
      <c r="D41" s="10" t="s">
        <v>58</v>
      </c>
      <c r="E41" s="71"/>
      <c r="F41" s="340" t="s">
        <v>73</v>
      </c>
      <c r="G41" s="340"/>
      <c r="H41" s="1028"/>
      <c r="I41" s="152"/>
      <c r="J41" s="152"/>
      <c r="K41" s="153"/>
      <c r="L41" s="156"/>
      <c r="M41" s="157"/>
      <c r="N41" s="157"/>
      <c r="O41" s="157"/>
      <c r="P41" s="157"/>
      <c r="Q41" s="157"/>
      <c r="R41" s="157"/>
      <c r="S41" s="158"/>
      <c r="T41" s="125"/>
      <c r="U41" s="125"/>
      <c r="V41" s="125"/>
      <c r="W41" s="126"/>
      <c r="X41" s="126"/>
      <c r="Y41" s="126"/>
      <c r="Z41" s="125"/>
      <c r="AA41" s="125"/>
      <c r="AB41" s="126"/>
      <c r="AC41" s="126"/>
      <c r="AD41" s="126"/>
      <c r="AE41" s="117">
        <f t="shared" si="3"/>
        <v>0</v>
      </c>
      <c r="AF41" s="117"/>
      <c r="AG41" s="117"/>
      <c r="AH41" s="117"/>
      <c r="AI41" s="154">
        <f t="shared" si="1"/>
        <v>0</v>
      </c>
      <c r="AJ41" s="154"/>
      <c r="AK41" s="154"/>
      <c r="AL41" s="154"/>
      <c r="AM41" s="1040"/>
      <c r="AN41" s="160"/>
      <c r="AO41" s="125"/>
      <c r="AP41" s="125"/>
      <c r="AQ41" s="156"/>
      <c r="AR41" s="157"/>
      <c r="AS41" s="157"/>
      <c r="AT41" s="157"/>
      <c r="AU41" s="157"/>
      <c r="AV41" s="157"/>
      <c r="AW41" s="158"/>
      <c r="AX41" s="125"/>
      <c r="AY41" s="125"/>
      <c r="AZ41" s="125"/>
      <c r="BA41" s="126"/>
      <c r="BB41" s="126"/>
      <c r="BC41" s="126"/>
      <c r="BD41" s="126"/>
      <c r="BE41" s="126"/>
      <c r="BF41" s="117">
        <f t="shared" si="2"/>
        <v>0</v>
      </c>
      <c r="BG41" s="117"/>
      <c r="BH41" s="117"/>
      <c r="BI41" s="117"/>
      <c r="BJ41" s="117"/>
      <c r="BK41" s="118">
        <f t="shared" si="0"/>
        <v>0</v>
      </c>
      <c r="BL41" s="118"/>
      <c r="BM41" s="118"/>
      <c r="BN41" s="118"/>
      <c r="BO41" s="118"/>
      <c r="BP41" s="118"/>
      <c r="BQ41" s="118"/>
      <c r="BR41" s="118"/>
      <c r="BS41" s="118"/>
      <c r="BT41" s="114"/>
      <c r="BU41" s="114"/>
      <c r="BV41" s="114"/>
      <c r="BW41" s="114"/>
      <c r="BX41" s="114"/>
      <c r="BY41" s="102"/>
      <c r="BZ41" s="103"/>
      <c r="CA41" s="103"/>
      <c r="CB41" s="103"/>
      <c r="CC41" s="103"/>
      <c r="CD41" s="103"/>
      <c r="CE41" s="104"/>
    </row>
    <row r="42" spans="1:85" ht="20.25" customHeight="1" thickBot="1">
      <c r="B42" s="12" t="s">
        <v>72</v>
      </c>
      <c r="C42" s="71"/>
      <c r="D42" s="10" t="s">
        <v>58</v>
      </c>
      <c r="E42" s="71"/>
      <c r="F42" s="340" t="s">
        <v>73</v>
      </c>
      <c r="G42" s="340"/>
      <c r="H42" s="1048"/>
      <c r="I42" s="1049"/>
      <c r="J42" s="1049"/>
      <c r="K42" s="1049"/>
      <c r="L42" s="1044"/>
      <c r="M42" s="1044"/>
      <c r="N42" s="1044"/>
      <c r="O42" s="1044"/>
      <c r="P42" s="1044"/>
      <c r="Q42" s="1044"/>
      <c r="R42" s="1044"/>
      <c r="S42" s="1044"/>
      <c r="T42" s="1049"/>
      <c r="U42" s="1049"/>
      <c r="V42" s="1049"/>
      <c r="W42" s="1044"/>
      <c r="X42" s="1044"/>
      <c r="Y42" s="1044"/>
      <c r="Z42" s="1049"/>
      <c r="AA42" s="1049"/>
      <c r="AB42" s="1044"/>
      <c r="AC42" s="1044"/>
      <c r="AD42" s="1044"/>
      <c r="AE42" s="1045">
        <f t="shared" si="3"/>
        <v>0</v>
      </c>
      <c r="AF42" s="1045"/>
      <c r="AG42" s="1045"/>
      <c r="AH42" s="1045"/>
      <c r="AI42" s="1046">
        <f t="shared" si="1"/>
        <v>0</v>
      </c>
      <c r="AJ42" s="1046"/>
      <c r="AK42" s="1046"/>
      <c r="AL42" s="1046"/>
      <c r="AM42" s="1047"/>
      <c r="AN42" s="160"/>
      <c r="AO42" s="125"/>
      <c r="AP42" s="125"/>
      <c r="AQ42" s="156"/>
      <c r="AR42" s="157"/>
      <c r="AS42" s="157"/>
      <c r="AT42" s="157"/>
      <c r="AU42" s="157"/>
      <c r="AV42" s="157"/>
      <c r="AW42" s="158"/>
      <c r="AX42" s="125"/>
      <c r="AY42" s="125"/>
      <c r="AZ42" s="125"/>
      <c r="BA42" s="126"/>
      <c r="BB42" s="126"/>
      <c r="BC42" s="126"/>
      <c r="BD42" s="126"/>
      <c r="BE42" s="126"/>
      <c r="BF42" s="117">
        <f>SUM(AO42,AX42)</f>
        <v>0</v>
      </c>
      <c r="BG42" s="117"/>
      <c r="BH42" s="117"/>
      <c r="BI42" s="117"/>
      <c r="BJ42" s="117"/>
      <c r="BK42" s="118">
        <f>SUM(AQ42,BA42)</f>
        <v>0</v>
      </c>
      <c r="BL42" s="118"/>
      <c r="BM42" s="118"/>
      <c r="BN42" s="118"/>
      <c r="BO42" s="118"/>
      <c r="BP42" s="118"/>
      <c r="BQ42" s="118"/>
      <c r="BR42" s="118"/>
      <c r="BS42" s="118"/>
      <c r="BT42" s="114"/>
      <c r="BU42" s="114"/>
      <c r="BV42" s="114"/>
      <c r="BW42" s="114"/>
      <c r="BX42" s="114"/>
      <c r="BY42" s="102"/>
      <c r="BZ42" s="103"/>
      <c r="CA42" s="103"/>
      <c r="CB42" s="103"/>
      <c r="CC42" s="103"/>
      <c r="CD42" s="103"/>
      <c r="CE42" s="104"/>
    </row>
    <row r="43" spans="1:85" ht="28.5" customHeight="1" thickBot="1">
      <c r="B43" s="136" t="s">
        <v>89</v>
      </c>
      <c r="C43" s="137"/>
      <c r="D43" s="472"/>
      <c r="E43" s="138"/>
      <c r="F43" s="138"/>
      <c r="G43" s="138"/>
      <c r="H43" s="1043"/>
      <c r="I43" s="1043"/>
      <c r="J43" s="1043"/>
      <c r="K43" s="1043"/>
      <c r="L43" s="479">
        <f>SUM(L28:S42)</f>
        <v>1200000</v>
      </c>
      <c r="M43" s="480"/>
      <c r="N43" s="480"/>
      <c r="O43" s="480"/>
      <c r="P43" s="480"/>
      <c r="Q43" s="480"/>
      <c r="R43" s="480"/>
      <c r="S43" s="481"/>
      <c r="T43" s="1043"/>
      <c r="U43" s="1043"/>
      <c r="V43" s="1043"/>
      <c r="W43" s="479">
        <f>SUM(W28:W42)</f>
        <v>0</v>
      </c>
      <c r="X43" s="480"/>
      <c r="Y43" s="481"/>
      <c r="Z43" s="1043"/>
      <c r="AA43" s="1043"/>
      <c r="AB43" s="479">
        <f>SUM(AB28:AD42)</f>
        <v>0</v>
      </c>
      <c r="AC43" s="480"/>
      <c r="AD43" s="480"/>
      <c r="AE43" s="1078" t="s">
        <v>32</v>
      </c>
      <c r="AF43" s="1079"/>
      <c r="AG43" s="1079"/>
      <c r="AH43" s="1079"/>
      <c r="AI43" s="1090">
        <f>SUM(AI28:AM42)</f>
        <v>1200000</v>
      </c>
      <c r="AJ43" s="1091"/>
      <c r="AK43" s="1091"/>
      <c r="AL43" s="1091"/>
      <c r="AM43" s="1092"/>
      <c r="AN43" s="160"/>
      <c r="AO43" s="485"/>
      <c r="AP43" s="485"/>
      <c r="AQ43" s="476">
        <f>SUM(AQ28:AW42)</f>
        <v>0</v>
      </c>
      <c r="AR43" s="477"/>
      <c r="AS43" s="477"/>
      <c r="AT43" s="477"/>
      <c r="AU43" s="477"/>
      <c r="AV43" s="477"/>
      <c r="AW43" s="478"/>
      <c r="AX43" s="485"/>
      <c r="AY43" s="485"/>
      <c r="AZ43" s="485"/>
      <c r="BA43" s="476">
        <f>SUM(BA28:BA42)</f>
        <v>0</v>
      </c>
      <c r="BB43" s="477"/>
      <c r="BC43" s="477"/>
      <c r="BD43" s="477"/>
      <c r="BE43" s="477"/>
      <c r="BF43" s="385" t="s">
        <v>37</v>
      </c>
      <c r="BG43" s="386"/>
      <c r="BH43" s="386"/>
      <c r="BI43" s="386"/>
      <c r="BJ43" s="386"/>
      <c r="BK43" s="427">
        <f>SUM(BK28:BS42)</f>
        <v>0</v>
      </c>
      <c r="BL43" s="428"/>
      <c r="BM43" s="428"/>
      <c r="BN43" s="428"/>
      <c r="BO43" s="428"/>
      <c r="BP43" s="428"/>
      <c r="BQ43" s="428"/>
      <c r="BR43" s="428"/>
      <c r="BS43" s="429"/>
      <c r="BT43" s="1106"/>
      <c r="BU43" s="561"/>
      <c r="BV43" s="561"/>
      <c r="BW43" s="561"/>
      <c r="BX43" s="561"/>
      <c r="BY43" s="424">
        <f>SUM(BY28:BY42)</f>
        <v>0</v>
      </c>
      <c r="BZ43" s="425"/>
      <c r="CA43" s="425"/>
      <c r="CB43" s="425"/>
      <c r="CC43" s="425"/>
      <c r="CD43" s="425"/>
      <c r="CE43" s="426"/>
    </row>
    <row r="44" spans="1:85" ht="4.5" customHeight="1" thickBot="1">
      <c r="B44" s="136"/>
      <c r="C44" s="137"/>
      <c r="D44" s="137"/>
      <c r="E44" s="138"/>
      <c r="F44" s="138"/>
      <c r="G44" s="138"/>
      <c r="H44" s="485"/>
      <c r="I44" s="485"/>
      <c r="J44" s="485"/>
      <c r="K44" s="485"/>
      <c r="L44" s="479"/>
      <c r="M44" s="480"/>
      <c r="N44" s="480"/>
      <c r="O44" s="480"/>
      <c r="P44" s="480"/>
      <c r="Q44" s="480"/>
      <c r="R44" s="480"/>
      <c r="S44" s="481"/>
      <c r="T44" s="485"/>
      <c r="U44" s="485"/>
      <c r="V44" s="485"/>
      <c r="W44" s="479"/>
      <c r="X44" s="480"/>
      <c r="Y44" s="481"/>
      <c r="Z44" s="485"/>
      <c r="AA44" s="485"/>
      <c r="AB44" s="479"/>
      <c r="AC44" s="480"/>
      <c r="AD44" s="480"/>
      <c r="AE44" s="1089"/>
      <c r="AF44" s="386"/>
      <c r="AG44" s="386"/>
      <c r="AH44" s="386"/>
      <c r="AI44" s="535"/>
      <c r="AJ44" s="536"/>
      <c r="AK44" s="536"/>
      <c r="AL44" s="536"/>
      <c r="AM44" s="1093"/>
      <c r="AN44" s="160"/>
      <c r="AO44" s="485"/>
      <c r="AP44" s="485"/>
      <c r="AQ44" s="479"/>
      <c r="AR44" s="480"/>
      <c r="AS44" s="480"/>
      <c r="AT44" s="480"/>
      <c r="AU44" s="480"/>
      <c r="AV44" s="480"/>
      <c r="AW44" s="481"/>
      <c r="AX44" s="485"/>
      <c r="AY44" s="485"/>
      <c r="AZ44" s="485"/>
      <c r="BA44" s="479"/>
      <c r="BB44" s="480"/>
      <c r="BC44" s="480"/>
      <c r="BD44" s="480"/>
      <c r="BE44" s="480"/>
      <c r="BF44" s="430">
        <f>IF(SUM(BF28:BF39)=0,0,IF(SUM(BF28:BF39)&lt;12,1,INT(SUM(BF28:BF39)/12)))</f>
        <v>0</v>
      </c>
      <c r="BG44" s="431"/>
      <c r="BH44" s="431"/>
      <c r="BI44" s="431"/>
      <c r="BJ44" s="432"/>
      <c r="BK44" s="462">
        <f>INT(BK43/1000)</f>
        <v>0</v>
      </c>
      <c r="BL44" s="463"/>
      <c r="BM44" s="463"/>
      <c r="BN44" s="463"/>
      <c r="BO44" s="463"/>
      <c r="BP44" s="463"/>
      <c r="BQ44" s="463"/>
      <c r="BR44" s="463"/>
      <c r="BS44" s="464"/>
      <c r="BT44" s="1107">
        <f>IF(SUM(BT28:BT39)=0,0,IF(SUM(BT28:BT39)&lt;12,1,INT(SUM(BT28:BT39)/12)))</f>
        <v>0</v>
      </c>
      <c r="BU44" s="439"/>
      <c r="BV44" s="439"/>
      <c r="BW44" s="439"/>
      <c r="BX44" s="439"/>
      <c r="BY44" s="414">
        <f>INT(BY43/1000)</f>
        <v>0</v>
      </c>
      <c r="BZ44" s="415"/>
      <c r="CA44" s="415"/>
      <c r="CB44" s="415"/>
      <c r="CC44" s="415"/>
      <c r="CD44" s="415"/>
      <c r="CE44" s="416"/>
    </row>
    <row r="45" spans="1:85" ht="15" customHeight="1">
      <c r="B45" s="136"/>
      <c r="C45" s="137"/>
      <c r="D45" s="137"/>
      <c r="E45" s="138"/>
      <c r="F45" s="138"/>
      <c r="G45" s="138"/>
      <c r="H45" s="485"/>
      <c r="I45" s="485"/>
      <c r="J45" s="485"/>
      <c r="K45" s="485"/>
      <c r="L45" s="479"/>
      <c r="M45" s="480"/>
      <c r="N45" s="480"/>
      <c r="O45" s="480"/>
      <c r="P45" s="480"/>
      <c r="Q45" s="480"/>
      <c r="R45" s="480"/>
      <c r="S45" s="481"/>
      <c r="T45" s="485"/>
      <c r="U45" s="485"/>
      <c r="V45" s="485"/>
      <c r="W45" s="479"/>
      <c r="X45" s="480"/>
      <c r="Y45" s="481"/>
      <c r="Z45" s="485"/>
      <c r="AA45" s="485"/>
      <c r="AB45" s="479"/>
      <c r="AC45" s="480"/>
      <c r="AD45" s="480"/>
      <c r="AE45" s="1053">
        <f>IF(SUM(AE28:AE39)=0,0,IF(SUM(AE28:AE39)&lt;12,1,INT(SUM(AE28:AE39)/12)))</f>
        <v>2</v>
      </c>
      <c r="AF45" s="547"/>
      <c r="AG45" s="547"/>
      <c r="AH45" s="548"/>
      <c r="AI45" s="462">
        <f>INT(AI43/1000)</f>
        <v>1200</v>
      </c>
      <c r="AJ45" s="463"/>
      <c r="AK45" s="463"/>
      <c r="AL45" s="463"/>
      <c r="AM45" s="1058"/>
      <c r="AN45" s="160"/>
      <c r="AO45" s="485"/>
      <c r="AP45" s="485"/>
      <c r="AQ45" s="479"/>
      <c r="AR45" s="480"/>
      <c r="AS45" s="480"/>
      <c r="AT45" s="480"/>
      <c r="AU45" s="480"/>
      <c r="AV45" s="480"/>
      <c r="AW45" s="481"/>
      <c r="AX45" s="485"/>
      <c r="AY45" s="485"/>
      <c r="AZ45" s="485"/>
      <c r="BA45" s="479"/>
      <c r="BB45" s="480"/>
      <c r="BC45" s="480"/>
      <c r="BD45" s="480"/>
      <c r="BE45" s="480"/>
      <c r="BF45" s="433"/>
      <c r="BG45" s="434"/>
      <c r="BH45" s="434"/>
      <c r="BI45" s="434"/>
      <c r="BJ45" s="435"/>
      <c r="BK45" s="643"/>
      <c r="BL45" s="644"/>
      <c r="BM45" s="644"/>
      <c r="BN45" s="644"/>
      <c r="BO45" s="644"/>
      <c r="BP45" s="644"/>
      <c r="BQ45" s="644"/>
      <c r="BR45" s="644"/>
      <c r="BS45" s="645"/>
      <c r="BT45" s="1108"/>
      <c r="BU45" s="440"/>
      <c r="BV45" s="440"/>
      <c r="BW45" s="440"/>
      <c r="BX45" s="440"/>
      <c r="BY45" s="417"/>
      <c r="BZ45" s="418"/>
      <c r="CA45" s="418"/>
      <c r="CB45" s="418"/>
      <c r="CC45" s="418"/>
      <c r="CD45" s="418"/>
      <c r="CE45" s="419"/>
    </row>
    <row r="46" spans="1:85" ht="9" customHeight="1" thickBot="1">
      <c r="B46" s="136"/>
      <c r="C46" s="137"/>
      <c r="D46" s="137"/>
      <c r="E46" s="138"/>
      <c r="F46" s="138"/>
      <c r="G46" s="138"/>
      <c r="H46" s="485"/>
      <c r="I46" s="485"/>
      <c r="J46" s="485"/>
      <c r="K46" s="485"/>
      <c r="L46" s="479"/>
      <c r="M46" s="480"/>
      <c r="N46" s="480"/>
      <c r="O46" s="480"/>
      <c r="P46" s="480"/>
      <c r="Q46" s="480"/>
      <c r="R46" s="480"/>
      <c r="S46" s="481"/>
      <c r="T46" s="485"/>
      <c r="U46" s="485"/>
      <c r="V46" s="485"/>
      <c r="W46" s="479"/>
      <c r="X46" s="480"/>
      <c r="Y46" s="481"/>
      <c r="Z46" s="485"/>
      <c r="AA46" s="485"/>
      <c r="AB46" s="479"/>
      <c r="AC46" s="480"/>
      <c r="AD46" s="480"/>
      <c r="AE46" s="1054"/>
      <c r="AF46" s="550"/>
      <c r="AG46" s="550"/>
      <c r="AH46" s="551"/>
      <c r="AI46" s="465"/>
      <c r="AJ46" s="466"/>
      <c r="AK46" s="466"/>
      <c r="AL46" s="466"/>
      <c r="AM46" s="1059"/>
      <c r="AN46" s="160"/>
      <c r="AO46" s="485"/>
      <c r="AP46" s="485"/>
      <c r="AQ46" s="479"/>
      <c r="AR46" s="480"/>
      <c r="AS46" s="480"/>
      <c r="AT46" s="480"/>
      <c r="AU46" s="480"/>
      <c r="AV46" s="480"/>
      <c r="AW46" s="481"/>
      <c r="AX46" s="485"/>
      <c r="AY46" s="485"/>
      <c r="AZ46" s="485"/>
      <c r="BA46" s="479"/>
      <c r="BB46" s="480"/>
      <c r="BC46" s="480"/>
      <c r="BD46" s="480"/>
      <c r="BE46" s="480"/>
      <c r="BF46" s="436"/>
      <c r="BG46" s="437"/>
      <c r="BH46" s="437"/>
      <c r="BI46" s="437"/>
      <c r="BJ46" s="438"/>
      <c r="BK46" s="640"/>
      <c r="BL46" s="536"/>
      <c r="BM46" s="536"/>
      <c r="BN46" s="536"/>
      <c r="BO46" s="536"/>
      <c r="BP46" s="536"/>
      <c r="BQ46" s="536"/>
      <c r="BR46" s="536"/>
      <c r="BS46" s="641"/>
      <c r="BT46" s="1109"/>
      <c r="BU46" s="1110"/>
      <c r="BV46" s="1110"/>
      <c r="BW46" s="1110"/>
      <c r="BX46" s="1110"/>
      <c r="BY46" s="1103"/>
      <c r="BZ46" s="1104"/>
      <c r="CA46" s="1104"/>
      <c r="CB46" s="1104"/>
      <c r="CC46" s="1104"/>
      <c r="CD46" s="1104"/>
      <c r="CE46" s="1105"/>
    </row>
    <row r="47" spans="1:85" ht="11.25" customHeight="1">
      <c r="B47" s="136"/>
      <c r="C47" s="137"/>
      <c r="D47" s="137"/>
      <c r="E47" s="138"/>
      <c r="F47" s="138"/>
      <c r="G47" s="138"/>
      <c r="H47" s="485"/>
      <c r="I47" s="485"/>
      <c r="J47" s="485"/>
      <c r="K47" s="485"/>
      <c r="L47" s="479"/>
      <c r="M47" s="480"/>
      <c r="N47" s="480"/>
      <c r="O47" s="480"/>
      <c r="P47" s="480"/>
      <c r="Q47" s="480"/>
      <c r="R47" s="480"/>
      <c r="S47" s="481"/>
      <c r="T47" s="485"/>
      <c r="U47" s="485"/>
      <c r="V47" s="485"/>
      <c r="W47" s="479"/>
      <c r="X47" s="480"/>
      <c r="Y47" s="481"/>
      <c r="Z47" s="485"/>
      <c r="AA47" s="485"/>
      <c r="AB47" s="479"/>
      <c r="AC47" s="480"/>
      <c r="AD47" s="480"/>
      <c r="AE47" s="1054"/>
      <c r="AF47" s="550"/>
      <c r="AG47" s="550"/>
      <c r="AH47" s="551"/>
      <c r="AI47" s="638">
        <f>SUM(J61,AI45)</f>
        <v>1200</v>
      </c>
      <c r="AJ47" s="533"/>
      <c r="AK47" s="533"/>
      <c r="AL47" s="533"/>
      <c r="AM47" s="1060"/>
      <c r="AN47" s="160"/>
      <c r="AO47" s="485"/>
      <c r="AP47" s="485"/>
      <c r="AQ47" s="479"/>
      <c r="AR47" s="480"/>
      <c r="AS47" s="480"/>
      <c r="AT47" s="480"/>
      <c r="AU47" s="480"/>
      <c r="AV47" s="480"/>
      <c r="AW47" s="481"/>
      <c r="AX47" s="485"/>
      <c r="AY47" s="485"/>
      <c r="AZ47" s="485"/>
      <c r="BA47" s="479"/>
      <c r="BB47" s="480"/>
      <c r="BC47" s="480"/>
      <c r="BD47" s="480"/>
      <c r="BE47" s="480"/>
      <c r="BF47" s="462">
        <f>BK44-BY44</f>
        <v>0</v>
      </c>
      <c r="BG47" s="555"/>
      <c r="BH47" s="555"/>
      <c r="BI47" s="555"/>
      <c r="BJ47" s="555"/>
      <c r="BK47" s="555"/>
      <c r="BL47" s="555"/>
      <c r="BM47" s="555"/>
      <c r="BN47" s="555"/>
      <c r="BO47" s="555"/>
      <c r="BP47" s="555"/>
      <c r="BQ47" s="555"/>
      <c r="BR47" s="555"/>
      <c r="BS47" s="555"/>
      <c r="BT47" s="555"/>
      <c r="BU47" s="555"/>
      <c r="BV47" s="555"/>
      <c r="BW47" s="555"/>
      <c r="BX47" s="555"/>
      <c r="BY47" s="555"/>
      <c r="BZ47" s="555"/>
      <c r="CA47" s="555"/>
      <c r="CB47" s="555"/>
      <c r="CC47" s="555"/>
      <c r="CD47" s="555"/>
      <c r="CE47" s="556"/>
    </row>
    <row r="48" spans="1:85" ht="12.75" customHeight="1" thickBot="1">
      <c r="B48" s="473"/>
      <c r="C48" s="474"/>
      <c r="D48" s="474"/>
      <c r="E48" s="475"/>
      <c r="F48" s="475"/>
      <c r="G48" s="475"/>
      <c r="H48" s="486"/>
      <c r="I48" s="486"/>
      <c r="J48" s="486"/>
      <c r="K48" s="486"/>
      <c r="L48" s="482"/>
      <c r="M48" s="483"/>
      <c r="N48" s="483"/>
      <c r="O48" s="483"/>
      <c r="P48" s="483"/>
      <c r="Q48" s="483"/>
      <c r="R48" s="483"/>
      <c r="S48" s="484"/>
      <c r="T48" s="486"/>
      <c r="U48" s="487"/>
      <c r="V48" s="487"/>
      <c r="W48" s="482"/>
      <c r="X48" s="483"/>
      <c r="Y48" s="484"/>
      <c r="Z48" s="486"/>
      <c r="AA48" s="486"/>
      <c r="AB48" s="482"/>
      <c r="AC48" s="483"/>
      <c r="AD48" s="483"/>
      <c r="AE48" s="1055"/>
      <c r="AF48" s="1056"/>
      <c r="AG48" s="1056"/>
      <c r="AH48" s="1057"/>
      <c r="AI48" s="1061"/>
      <c r="AJ48" s="1062"/>
      <c r="AK48" s="1062"/>
      <c r="AL48" s="1062"/>
      <c r="AM48" s="1063"/>
      <c r="AN48" s="168"/>
      <c r="AO48" s="486"/>
      <c r="AP48" s="486"/>
      <c r="AQ48" s="482"/>
      <c r="AR48" s="483"/>
      <c r="AS48" s="483"/>
      <c r="AT48" s="483"/>
      <c r="AU48" s="483"/>
      <c r="AV48" s="483"/>
      <c r="AW48" s="484"/>
      <c r="AX48" s="486"/>
      <c r="AY48" s="486"/>
      <c r="AZ48" s="486"/>
      <c r="BA48" s="482"/>
      <c r="BB48" s="483"/>
      <c r="BC48" s="483"/>
      <c r="BD48" s="483"/>
      <c r="BE48" s="483"/>
      <c r="BF48" s="557"/>
      <c r="BG48" s="558"/>
      <c r="BH48" s="558"/>
      <c r="BI48" s="558"/>
      <c r="BJ48" s="558"/>
      <c r="BK48" s="558"/>
      <c r="BL48" s="558"/>
      <c r="BM48" s="558"/>
      <c r="BN48" s="558"/>
      <c r="BO48" s="558"/>
      <c r="BP48" s="558"/>
      <c r="BQ48" s="558"/>
      <c r="BR48" s="558"/>
      <c r="BS48" s="558"/>
      <c r="BT48" s="558"/>
      <c r="BU48" s="558"/>
      <c r="BV48" s="558"/>
      <c r="BW48" s="558"/>
      <c r="BX48" s="558"/>
      <c r="BY48" s="558"/>
      <c r="BZ48" s="558"/>
      <c r="CA48" s="558"/>
      <c r="CB48" s="558"/>
      <c r="CC48" s="558"/>
      <c r="CD48" s="558"/>
      <c r="CE48" s="559"/>
    </row>
    <row r="49" spans="2:83" ht="4.5" customHeight="1" thickBot="1">
      <c r="B49" s="468" t="s">
        <v>222</v>
      </c>
      <c r="C49" s="469"/>
      <c r="D49" s="469"/>
      <c r="E49" s="469">
        <f>C28</f>
        <v>7</v>
      </c>
      <c r="F49" s="469"/>
      <c r="G49" s="127" t="s">
        <v>78</v>
      </c>
      <c r="H49" s="127"/>
      <c r="I49" s="127"/>
      <c r="J49" s="127"/>
      <c r="K49" s="127"/>
      <c r="L49" s="127"/>
      <c r="M49" s="127"/>
      <c r="N49" s="127"/>
      <c r="O49" s="127"/>
      <c r="P49" s="127"/>
      <c r="Q49" s="127"/>
      <c r="R49" s="127"/>
      <c r="S49" s="127"/>
      <c r="T49" s="132"/>
      <c r="U49" s="538" t="s">
        <v>30</v>
      </c>
      <c r="V49" s="539"/>
      <c r="W49" s="539"/>
      <c r="X49" s="540"/>
      <c r="Y49" s="127" t="s">
        <v>174</v>
      </c>
      <c r="Z49" s="128"/>
      <c r="AA49" s="128"/>
      <c r="AB49" s="105">
        <f>C37</f>
        <v>8</v>
      </c>
      <c r="AC49" s="131" t="s">
        <v>74</v>
      </c>
      <c r="AD49" s="127"/>
      <c r="AE49" s="1073"/>
      <c r="AF49" s="1073"/>
      <c r="AG49" s="1074"/>
      <c r="AH49" s="1075" t="s">
        <v>175</v>
      </c>
      <c r="AI49" s="1076"/>
      <c r="AJ49" s="1076"/>
      <c r="AK49" s="73"/>
      <c r="AL49" s="1077">
        <f>C37</f>
        <v>8</v>
      </c>
      <c r="AM49" s="1077"/>
      <c r="AN49" s="349"/>
      <c r="AO49" s="349"/>
      <c r="AP49" s="346" t="s">
        <v>77</v>
      </c>
      <c r="AQ49" s="562"/>
      <c r="AR49" s="562"/>
      <c r="AS49" s="562"/>
      <c r="AT49" s="562"/>
      <c r="AU49" s="562"/>
      <c r="AV49" s="562"/>
      <c r="AW49" s="562"/>
      <c r="AX49" s="562"/>
      <c r="AY49" s="562"/>
      <c r="AZ49" s="562"/>
      <c r="BA49" s="563"/>
      <c r="BB49" s="441"/>
      <c r="BC49" s="442"/>
      <c r="BD49" s="442"/>
      <c r="BE49" s="442"/>
      <c r="BF49" s="442"/>
      <c r="BG49" s="442"/>
      <c r="BH49" s="442"/>
      <c r="BI49" s="442"/>
      <c r="BJ49" s="442"/>
      <c r="BK49" s="442"/>
      <c r="BL49" s="442"/>
      <c r="BM49" s="442"/>
      <c r="BN49" s="442"/>
      <c r="BO49" s="442"/>
      <c r="BP49" s="442"/>
      <c r="BQ49" s="442"/>
      <c r="BR49" s="442"/>
      <c r="BS49" s="442"/>
      <c r="BT49" s="442"/>
      <c r="BU49" s="442"/>
      <c r="BV49" s="442"/>
      <c r="BW49" s="443"/>
      <c r="BX49" s="135"/>
      <c r="BY49" s="105"/>
      <c r="BZ49" s="105"/>
      <c r="CA49" s="105"/>
      <c r="CB49" s="423"/>
      <c r="CC49" s="423"/>
      <c r="CD49" s="423"/>
      <c r="CE49" s="423"/>
    </row>
    <row r="50" spans="2:83" ht="6" customHeight="1">
      <c r="B50" s="470"/>
      <c r="C50" s="471"/>
      <c r="D50" s="471"/>
      <c r="E50" s="471"/>
      <c r="F50" s="471"/>
      <c r="G50" s="133"/>
      <c r="H50" s="133"/>
      <c r="I50" s="133"/>
      <c r="J50" s="133"/>
      <c r="K50" s="133"/>
      <c r="L50" s="133"/>
      <c r="M50" s="133"/>
      <c r="N50" s="133"/>
      <c r="O50" s="133"/>
      <c r="P50" s="133"/>
      <c r="Q50" s="133"/>
      <c r="R50" s="133"/>
      <c r="S50" s="133"/>
      <c r="T50" s="134"/>
      <c r="U50" s="541"/>
      <c r="V50" s="201"/>
      <c r="W50" s="201"/>
      <c r="X50" s="542"/>
      <c r="Y50" s="129"/>
      <c r="Z50" s="129"/>
      <c r="AA50" s="129"/>
      <c r="AB50" s="130"/>
      <c r="AC50" s="133"/>
      <c r="AD50" s="133"/>
      <c r="AE50" s="133"/>
      <c r="AF50" s="133"/>
      <c r="AG50" s="134"/>
      <c r="AH50" s="347"/>
      <c r="AI50" s="348"/>
      <c r="AJ50" s="348"/>
      <c r="AK50" s="19"/>
      <c r="AL50" s="350"/>
      <c r="AM50" s="350"/>
      <c r="AN50" s="350"/>
      <c r="AO50" s="350"/>
      <c r="AP50" s="564"/>
      <c r="AQ50" s="564"/>
      <c r="AR50" s="564"/>
      <c r="AS50" s="564"/>
      <c r="AT50" s="564"/>
      <c r="AU50" s="564"/>
      <c r="AV50" s="564"/>
      <c r="AW50" s="564"/>
      <c r="AX50" s="564"/>
      <c r="AY50" s="564"/>
      <c r="AZ50" s="564"/>
      <c r="BA50" s="565"/>
      <c r="BB50" s="444"/>
      <c r="BC50" s="445"/>
      <c r="BD50" s="445"/>
      <c r="BE50" s="445"/>
      <c r="BF50" s="445"/>
      <c r="BG50" s="445"/>
      <c r="BH50" s="445"/>
      <c r="BI50" s="445"/>
      <c r="BJ50" s="445"/>
      <c r="BK50" s="445"/>
      <c r="BL50" s="445"/>
      <c r="BM50" s="445"/>
      <c r="BN50" s="445"/>
      <c r="BO50" s="445"/>
      <c r="BP50" s="445"/>
      <c r="BQ50" s="445"/>
      <c r="BR50" s="445"/>
      <c r="BS50" s="445"/>
      <c r="BT50" s="445"/>
      <c r="BU50" s="445"/>
      <c r="BV50" s="445"/>
      <c r="BW50" s="446"/>
      <c r="BX50" s="642"/>
      <c r="BY50" s="160"/>
      <c r="BZ50" s="160"/>
      <c r="CA50" s="160"/>
      <c r="CB50" s="406" t="s">
        <v>35</v>
      </c>
      <c r="CC50" s="407"/>
      <c r="CD50" s="407"/>
      <c r="CE50" s="408"/>
    </row>
    <row r="51" spans="2:83" ht="6" customHeight="1">
      <c r="B51" s="450" t="s">
        <v>28</v>
      </c>
      <c r="C51" s="451"/>
      <c r="D51" s="451"/>
      <c r="E51" s="451"/>
      <c r="F51" s="451"/>
      <c r="G51" s="451"/>
      <c r="H51" s="451"/>
      <c r="I51" s="452"/>
      <c r="J51" s="456" t="s">
        <v>29</v>
      </c>
      <c r="K51" s="457"/>
      <c r="L51" s="457"/>
      <c r="M51" s="457"/>
      <c r="N51" s="457"/>
      <c r="O51" s="457"/>
      <c r="P51" s="457"/>
      <c r="Q51" s="457"/>
      <c r="R51" s="457"/>
      <c r="S51" s="457"/>
      <c r="T51" s="458"/>
      <c r="U51" s="541"/>
      <c r="V51" s="201"/>
      <c r="W51" s="201"/>
      <c r="X51" s="542"/>
      <c r="Y51" s="457" t="s">
        <v>31</v>
      </c>
      <c r="Z51" s="457"/>
      <c r="AA51" s="457"/>
      <c r="AB51" s="458"/>
      <c r="AC51" s="456" t="s">
        <v>29</v>
      </c>
      <c r="AD51" s="457"/>
      <c r="AE51" s="457"/>
      <c r="AF51" s="457"/>
      <c r="AG51" s="458"/>
      <c r="AH51" s="488"/>
      <c r="AI51" s="489"/>
      <c r="AJ51" s="489"/>
      <c r="AK51" s="490"/>
      <c r="AL51" s="526" t="s">
        <v>33</v>
      </c>
      <c r="AM51" s="527"/>
      <c r="AN51" s="527"/>
      <c r="AO51" s="527"/>
      <c r="AP51" s="527"/>
      <c r="AQ51" s="527"/>
      <c r="AR51" s="527"/>
      <c r="AS51" s="528"/>
      <c r="AT51" s="526" t="s">
        <v>34</v>
      </c>
      <c r="AU51" s="527"/>
      <c r="AV51" s="527"/>
      <c r="AW51" s="527"/>
      <c r="AX51" s="527"/>
      <c r="AY51" s="527"/>
      <c r="AZ51" s="527"/>
      <c r="BA51" s="528"/>
      <c r="BB51" s="444"/>
      <c r="BC51" s="445"/>
      <c r="BD51" s="445"/>
      <c r="BE51" s="445"/>
      <c r="BF51" s="445"/>
      <c r="BG51" s="445"/>
      <c r="BH51" s="445"/>
      <c r="BI51" s="445"/>
      <c r="BJ51" s="445"/>
      <c r="BK51" s="445"/>
      <c r="BL51" s="445"/>
      <c r="BM51" s="445"/>
      <c r="BN51" s="445"/>
      <c r="BO51" s="445"/>
      <c r="BP51" s="445"/>
      <c r="BQ51" s="445"/>
      <c r="BR51" s="445"/>
      <c r="BS51" s="445"/>
      <c r="BT51" s="445"/>
      <c r="BU51" s="445"/>
      <c r="BV51" s="445"/>
      <c r="BW51" s="446"/>
      <c r="BX51" s="642"/>
      <c r="BY51" s="160"/>
      <c r="BZ51" s="160"/>
      <c r="CA51" s="160"/>
      <c r="CB51" s="409"/>
      <c r="CC51" s="239"/>
      <c r="CD51" s="239"/>
      <c r="CE51" s="410"/>
    </row>
    <row r="52" spans="2:83" ht="8.25" customHeight="1">
      <c r="B52" s="453"/>
      <c r="C52" s="454"/>
      <c r="D52" s="454"/>
      <c r="E52" s="454"/>
      <c r="F52" s="454"/>
      <c r="G52" s="454"/>
      <c r="H52" s="454"/>
      <c r="I52" s="455"/>
      <c r="J52" s="459"/>
      <c r="K52" s="460"/>
      <c r="L52" s="460"/>
      <c r="M52" s="460"/>
      <c r="N52" s="460"/>
      <c r="O52" s="460"/>
      <c r="P52" s="460"/>
      <c r="Q52" s="460"/>
      <c r="R52" s="460"/>
      <c r="S52" s="460"/>
      <c r="T52" s="461"/>
      <c r="U52" s="543"/>
      <c r="V52" s="544"/>
      <c r="W52" s="544"/>
      <c r="X52" s="472"/>
      <c r="Y52" s="460"/>
      <c r="Z52" s="460"/>
      <c r="AA52" s="460"/>
      <c r="AB52" s="461"/>
      <c r="AC52" s="459"/>
      <c r="AD52" s="460"/>
      <c r="AE52" s="460"/>
      <c r="AF52" s="460"/>
      <c r="AG52" s="461"/>
      <c r="AH52" s="161"/>
      <c r="AI52" s="130"/>
      <c r="AJ52" s="130"/>
      <c r="AK52" s="491"/>
      <c r="AL52" s="529"/>
      <c r="AM52" s="530"/>
      <c r="AN52" s="530"/>
      <c r="AO52" s="530"/>
      <c r="AP52" s="530"/>
      <c r="AQ52" s="530"/>
      <c r="AR52" s="530"/>
      <c r="AS52" s="531"/>
      <c r="AT52" s="529"/>
      <c r="AU52" s="530"/>
      <c r="AV52" s="530"/>
      <c r="AW52" s="530"/>
      <c r="AX52" s="530"/>
      <c r="AY52" s="530"/>
      <c r="AZ52" s="530"/>
      <c r="BA52" s="531"/>
      <c r="BB52" s="447"/>
      <c r="BC52" s="448"/>
      <c r="BD52" s="448"/>
      <c r="BE52" s="448"/>
      <c r="BF52" s="448"/>
      <c r="BG52" s="448"/>
      <c r="BH52" s="448"/>
      <c r="BI52" s="448"/>
      <c r="BJ52" s="448"/>
      <c r="BK52" s="448"/>
      <c r="BL52" s="448"/>
      <c r="BM52" s="448"/>
      <c r="BN52" s="448"/>
      <c r="BO52" s="448"/>
      <c r="BP52" s="448"/>
      <c r="BQ52" s="448"/>
      <c r="BR52" s="448"/>
      <c r="BS52" s="448"/>
      <c r="BT52" s="448"/>
      <c r="BU52" s="448"/>
      <c r="BV52" s="448"/>
      <c r="BW52" s="449"/>
      <c r="BX52" s="642"/>
      <c r="BY52" s="160"/>
      <c r="BZ52" s="160"/>
      <c r="CA52" s="160"/>
      <c r="CB52" s="411"/>
      <c r="CC52" s="412"/>
      <c r="CD52" s="412"/>
      <c r="CE52" s="413"/>
    </row>
    <row r="53" spans="2:83" ht="25.5" customHeight="1">
      <c r="B53" s="545"/>
      <c r="C53" s="157"/>
      <c r="D53" s="157"/>
      <c r="E53" s="157"/>
      <c r="F53" s="157"/>
      <c r="G53" s="157"/>
      <c r="H53" s="157"/>
      <c r="I53" s="158"/>
      <c r="J53" s="156"/>
      <c r="K53" s="157"/>
      <c r="L53" s="157"/>
      <c r="M53" s="157"/>
      <c r="N53" s="157"/>
      <c r="O53" s="157"/>
      <c r="P53" s="157"/>
      <c r="Q53" s="157"/>
      <c r="R53" s="157"/>
      <c r="S53" s="157"/>
      <c r="T53" s="158"/>
      <c r="U53" s="492"/>
      <c r="V53" s="493"/>
      <c r="W53" s="493"/>
      <c r="X53" s="494"/>
      <c r="Y53" s="156"/>
      <c r="Z53" s="157"/>
      <c r="AA53" s="157"/>
      <c r="AB53" s="158"/>
      <c r="AC53" s="156"/>
      <c r="AD53" s="157"/>
      <c r="AE53" s="157"/>
      <c r="AF53" s="157"/>
      <c r="AG53" s="158"/>
      <c r="AH53" s="495"/>
      <c r="AI53" s="496"/>
      <c r="AJ53" s="496"/>
      <c r="AK53" s="497"/>
      <c r="AL53" s="370"/>
      <c r="AM53" s="371"/>
      <c r="AN53" s="371"/>
      <c r="AO53" s="371"/>
      <c r="AP53" s="371"/>
      <c r="AQ53" s="371"/>
      <c r="AR53" s="371"/>
      <c r="AS53" s="372"/>
      <c r="AT53" s="373"/>
      <c r="AU53" s="374"/>
      <c r="AV53" s="374"/>
      <c r="AW53" s="374"/>
      <c r="AX53" s="374"/>
      <c r="AY53" s="374"/>
      <c r="AZ53" s="374"/>
      <c r="BA53" s="375"/>
      <c r="BB53" s="387"/>
      <c r="BC53" s="388"/>
      <c r="BD53" s="388"/>
      <c r="BE53" s="388"/>
      <c r="BF53" s="388"/>
      <c r="BG53" s="388"/>
      <c r="BH53" s="388"/>
      <c r="BI53" s="388"/>
      <c r="BJ53" s="388"/>
      <c r="BK53" s="389"/>
      <c r="BL53" s="396"/>
      <c r="BM53" s="397"/>
      <c r="BN53" s="397"/>
      <c r="BO53" s="397"/>
      <c r="BP53" s="397"/>
      <c r="BQ53" s="397"/>
      <c r="BR53" s="397"/>
      <c r="BS53" s="397"/>
      <c r="BT53" s="397"/>
      <c r="BU53" s="397"/>
      <c r="BV53" s="397"/>
      <c r="BW53" s="398"/>
      <c r="BX53" s="642"/>
      <c r="BY53" s="160"/>
      <c r="BZ53" s="160"/>
      <c r="CA53" s="160"/>
      <c r="CB53" s="376"/>
      <c r="CC53" s="377"/>
      <c r="CD53" s="377"/>
      <c r="CE53" s="378"/>
    </row>
    <row r="54" spans="2:83" ht="14.25" customHeight="1">
      <c r="B54" s="595"/>
      <c r="C54" s="509"/>
      <c r="D54" s="509"/>
      <c r="E54" s="509"/>
      <c r="F54" s="509"/>
      <c r="G54" s="509"/>
      <c r="H54" s="509"/>
      <c r="I54" s="510"/>
      <c r="J54" s="508"/>
      <c r="K54" s="509"/>
      <c r="L54" s="509"/>
      <c r="M54" s="509"/>
      <c r="N54" s="509"/>
      <c r="O54" s="509"/>
      <c r="P54" s="509"/>
      <c r="Q54" s="509"/>
      <c r="R54" s="509"/>
      <c r="S54" s="509"/>
      <c r="T54" s="510"/>
      <c r="U54" s="566"/>
      <c r="V54" s="567"/>
      <c r="W54" s="567"/>
      <c r="X54" s="568"/>
      <c r="Y54" s="509"/>
      <c r="Z54" s="509"/>
      <c r="AA54" s="509"/>
      <c r="AB54" s="510"/>
      <c r="AC54" s="508"/>
      <c r="AD54" s="509"/>
      <c r="AE54" s="509"/>
      <c r="AF54" s="509"/>
      <c r="AG54" s="510"/>
      <c r="AH54" s="517"/>
      <c r="AI54" s="518"/>
      <c r="AJ54" s="518"/>
      <c r="AK54" s="519"/>
      <c r="AL54" s="361"/>
      <c r="AM54" s="362"/>
      <c r="AN54" s="362"/>
      <c r="AO54" s="362"/>
      <c r="AP54" s="362"/>
      <c r="AQ54" s="362"/>
      <c r="AR54" s="362"/>
      <c r="AS54" s="363"/>
      <c r="AT54" s="1094"/>
      <c r="AU54" s="1095"/>
      <c r="AV54" s="1095"/>
      <c r="AW54" s="1095"/>
      <c r="AX54" s="1095"/>
      <c r="AY54" s="1095"/>
      <c r="AZ54" s="1095"/>
      <c r="BA54" s="1096"/>
      <c r="BB54" s="390"/>
      <c r="BC54" s="391"/>
      <c r="BD54" s="391"/>
      <c r="BE54" s="391"/>
      <c r="BF54" s="391"/>
      <c r="BG54" s="391"/>
      <c r="BH54" s="391"/>
      <c r="BI54" s="391"/>
      <c r="BJ54" s="391"/>
      <c r="BK54" s="392"/>
      <c r="BL54" s="390"/>
      <c r="BM54" s="391"/>
      <c r="BN54" s="391"/>
      <c r="BO54" s="391"/>
      <c r="BP54" s="391"/>
      <c r="BQ54" s="391"/>
      <c r="BR54" s="391"/>
      <c r="BS54" s="391"/>
      <c r="BT54" s="391"/>
      <c r="BU54" s="391"/>
      <c r="BV54" s="391"/>
      <c r="BW54" s="399"/>
      <c r="BX54" s="642"/>
      <c r="BY54" s="160"/>
      <c r="BZ54" s="160"/>
      <c r="CA54" s="160"/>
      <c r="CB54" s="379"/>
      <c r="CC54" s="380"/>
      <c r="CD54" s="380"/>
      <c r="CE54" s="381"/>
    </row>
    <row r="55" spans="2:83" ht="7.5" customHeight="1">
      <c r="B55" s="597"/>
      <c r="C55" s="512"/>
      <c r="D55" s="512"/>
      <c r="E55" s="512"/>
      <c r="F55" s="512"/>
      <c r="G55" s="512"/>
      <c r="H55" s="512"/>
      <c r="I55" s="513"/>
      <c r="J55" s="511"/>
      <c r="K55" s="512"/>
      <c r="L55" s="512"/>
      <c r="M55" s="512"/>
      <c r="N55" s="512"/>
      <c r="O55" s="512"/>
      <c r="P55" s="512"/>
      <c r="Q55" s="512"/>
      <c r="R55" s="512"/>
      <c r="S55" s="512"/>
      <c r="T55" s="513"/>
      <c r="U55" s="592"/>
      <c r="V55" s="593"/>
      <c r="W55" s="593"/>
      <c r="X55" s="594"/>
      <c r="Y55" s="512"/>
      <c r="Z55" s="512"/>
      <c r="AA55" s="512"/>
      <c r="AB55" s="513"/>
      <c r="AC55" s="511"/>
      <c r="AD55" s="512"/>
      <c r="AE55" s="512"/>
      <c r="AF55" s="512"/>
      <c r="AG55" s="513"/>
      <c r="AH55" s="520"/>
      <c r="AI55" s="521"/>
      <c r="AJ55" s="521"/>
      <c r="AK55" s="522"/>
      <c r="AL55" s="364"/>
      <c r="AM55" s="365"/>
      <c r="AN55" s="365"/>
      <c r="AO55" s="365"/>
      <c r="AP55" s="365"/>
      <c r="AQ55" s="365"/>
      <c r="AR55" s="365"/>
      <c r="AS55" s="366"/>
      <c r="AT55" s="1097"/>
      <c r="AU55" s="1098"/>
      <c r="AV55" s="1098"/>
      <c r="AW55" s="1098"/>
      <c r="AX55" s="1098"/>
      <c r="AY55" s="1098"/>
      <c r="AZ55" s="1098"/>
      <c r="BA55" s="1099"/>
      <c r="BB55" s="393"/>
      <c r="BC55" s="394"/>
      <c r="BD55" s="394"/>
      <c r="BE55" s="394"/>
      <c r="BF55" s="394"/>
      <c r="BG55" s="394"/>
      <c r="BH55" s="394"/>
      <c r="BI55" s="394"/>
      <c r="BJ55" s="394"/>
      <c r="BK55" s="395"/>
      <c r="BL55" s="393"/>
      <c r="BM55" s="394"/>
      <c r="BN55" s="394"/>
      <c r="BO55" s="394"/>
      <c r="BP55" s="394"/>
      <c r="BQ55" s="394"/>
      <c r="BR55" s="394"/>
      <c r="BS55" s="394"/>
      <c r="BT55" s="394"/>
      <c r="BU55" s="394"/>
      <c r="BV55" s="394"/>
      <c r="BW55" s="400"/>
      <c r="BX55" s="642"/>
      <c r="BY55" s="160"/>
      <c r="BZ55" s="160"/>
      <c r="CA55" s="160"/>
      <c r="CB55" s="382"/>
      <c r="CC55" s="383"/>
      <c r="CD55" s="383"/>
      <c r="CE55" s="384"/>
    </row>
    <row r="56" spans="2:83" ht="5.25" customHeight="1">
      <c r="B56" s="596"/>
      <c r="C56" s="515"/>
      <c r="D56" s="515"/>
      <c r="E56" s="515"/>
      <c r="F56" s="515"/>
      <c r="G56" s="515"/>
      <c r="H56" s="515"/>
      <c r="I56" s="516"/>
      <c r="J56" s="514"/>
      <c r="K56" s="515"/>
      <c r="L56" s="515"/>
      <c r="M56" s="515"/>
      <c r="N56" s="515"/>
      <c r="O56" s="515"/>
      <c r="P56" s="515"/>
      <c r="Q56" s="515"/>
      <c r="R56" s="515"/>
      <c r="S56" s="515"/>
      <c r="T56" s="516"/>
      <c r="U56" s="569"/>
      <c r="V56" s="570"/>
      <c r="W56" s="570"/>
      <c r="X56" s="571"/>
      <c r="Y56" s="515"/>
      <c r="Z56" s="515"/>
      <c r="AA56" s="515"/>
      <c r="AB56" s="516"/>
      <c r="AC56" s="514"/>
      <c r="AD56" s="515"/>
      <c r="AE56" s="515"/>
      <c r="AF56" s="515"/>
      <c r="AG56" s="516"/>
      <c r="AH56" s="523"/>
      <c r="AI56" s="524"/>
      <c r="AJ56" s="524"/>
      <c r="AK56" s="525"/>
      <c r="AL56" s="367"/>
      <c r="AM56" s="368"/>
      <c r="AN56" s="368"/>
      <c r="AO56" s="368"/>
      <c r="AP56" s="368"/>
      <c r="AQ56" s="368"/>
      <c r="AR56" s="368"/>
      <c r="AS56" s="369"/>
      <c r="AT56" s="1100"/>
      <c r="AU56" s="1101"/>
      <c r="AV56" s="1101"/>
      <c r="AW56" s="1101"/>
      <c r="AX56" s="1101"/>
      <c r="AY56" s="1101"/>
      <c r="AZ56" s="1101"/>
      <c r="BA56" s="1102"/>
      <c r="BB56" s="396"/>
      <c r="BC56" s="397"/>
      <c r="BD56" s="397"/>
      <c r="BE56" s="397"/>
      <c r="BF56" s="397"/>
      <c r="BG56" s="397"/>
      <c r="BH56" s="397"/>
      <c r="BI56" s="397"/>
      <c r="BJ56" s="397"/>
      <c r="BK56" s="401"/>
      <c r="BL56" s="396"/>
      <c r="BM56" s="397"/>
      <c r="BN56" s="397"/>
      <c r="BO56" s="397"/>
      <c r="BP56" s="397"/>
      <c r="BQ56" s="397"/>
      <c r="BR56" s="397"/>
      <c r="BS56" s="397"/>
      <c r="BT56" s="397"/>
      <c r="BU56" s="397"/>
      <c r="BV56" s="397"/>
      <c r="BW56" s="398"/>
      <c r="BX56" s="642"/>
      <c r="BY56" s="160"/>
      <c r="BZ56" s="160"/>
      <c r="CA56" s="160"/>
      <c r="CB56" s="376"/>
      <c r="CC56" s="377"/>
      <c r="CD56" s="377"/>
      <c r="CE56" s="378"/>
    </row>
    <row r="57" spans="2:83" ht="18" customHeight="1">
      <c r="B57" s="595"/>
      <c r="C57" s="509"/>
      <c r="D57" s="509"/>
      <c r="E57" s="509"/>
      <c r="F57" s="509"/>
      <c r="G57" s="509"/>
      <c r="H57" s="509"/>
      <c r="I57" s="510"/>
      <c r="J57" s="508"/>
      <c r="K57" s="509"/>
      <c r="L57" s="509"/>
      <c r="M57" s="509"/>
      <c r="N57" s="509"/>
      <c r="O57" s="509"/>
      <c r="P57" s="509"/>
      <c r="Q57" s="509"/>
      <c r="R57" s="509"/>
      <c r="S57" s="509"/>
      <c r="T57" s="510"/>
      <c r="U57" s="566"/>
      <c r="V57" s="567"/>
      <c r="W57" s="567"/>
      <c r="X57" s="568"/>
      <c r="Y57" s="509"/>
      <c r="Z57" s="509"/>
      <c r="AA57" s="509"/>
      <c r="AB57" s="510"/>
      <c r="AC57" s="508"/>
      <c r="AD57" s="509"/>
      <c r="AE57" s="509"/>
      <c r="AF57" s="509"/>
      <c r="AG57" s="510"/>
      <c r="AH57" s="498"/>
      <c r="AI57" s="499"/>
      <c r="AJ57" s="499"/>
      <c r="AK57" s="500"/>
      <c r="AL57" s="354"/>
      <c r="AM57" s="504"/>
      <c r="AN57" s="504"/>
      <c r="AO57" s="504"/>
      <c r="AP57" s="504"/>
      <c r="AQ57" s="504"/>
      <c r="AR57" s="504"/>
      <c r="AS57" s="505"/>
      <c r="AT57" s="354"/>
      <c r="AU57" s="504"/>
      <c r="AV57" s="504"/>
      <c r="AW57" s="504"/>
      <c r="AX57" s="504"/>
      <c r="AY57" s="504"/>
      <c r="AZ57" s="504"/>
      <c r="BA57" s="505"/>
      <c r="BB57" s="402"/>
      <c r="BC57" s="403"/>
      <c r="BD57" s="403"/>
      <c r="BE57" s="403"/>
      <c r="BF57" s="403"/>
      <c r="BG57" s="403"/>
      <c r="BH57" s="403"/>
      <c r="BI57" s="403"/>
      <c r="BJ57" s="403"/>
      <c r="BK57" s="404"/>
      <c r="BL57" s="402"/>
      <c r="BM57" s="403"/>
      <c r="BN57" s="403"/>
      <c r="BO57" s="403"/>
      <c r="BP57" s="403"/>
      <c r="BQ57" s="403"/>
      <c r="BR57" s="403"/>
      <c r="BS57" s="403"/>
      <c r="BT57" s="403"/>
      <c r="BU57" s="403"/>
      <c r="BV57" s="403"/>
      <c r="BW57" s="405"/>
      <c r="BX57" s="642"/>
      <c r="BY57" s="160"/>
      <c r="BZ57" s="160"/>
      <c r="CA57" s="160"/>
      <c r="CB57" s="379"/>
      <c r="CC57" s="380"/>
      <c r="CD57" s="380"/>
      <c r="CE57" s="381"/>
    </row>
    <row r="58" spans="2:83" ht="12" customHeight="1">
      <c r="B58" s="596"/>
      <c r="C58" s="515"/>
      <c r="D58" s="515"/>
      <c r="E58" s="515"/>
      <c r="F58" s="515"/>
      <c r="G58" s="515"/>
      <c r="H58" s="515"/>
      <c r="I58" s="516"/>
      <c r="J58" s="514"/>
      <c r="K58" s="515"/>
      <c r="L58" s="515"/>
      <c r="M58" s="515"/>
      <c r="N58" s="515"/>
      <c r="O58" s="515"/>
      <c r="P58" s="515"/>
      <c r="Q58" s="515"/>
      <c r="R58" s="515"/>
      <c r="S58" s="515"/>
      <c r="T58" s="516"/>
      <c r="U58" s="569"/>
      <c r="V58" s="570"/>
      <c r="W58" s="570"/>
      <c r="X58" s="571"/>
      <c r="Y58" s="515"/>
      <c r="Z58" s="515"/>
      <c r="AA58" s="515"/>
      <c r="AB58" s="516"/>
      <c r="AC58" s="514"/>
      <c r="AD58" s="515"/>
      <c r="AE58" s="515"/>
      <c r="AF58" s="515"/>
      <c r="AG58" s="516"/>
      <c r="AH58" s="501"/>
      <c r="AI58" s="502"/>
      <c r="AJ58" s="502"/>
      <c r="AK58" s="503"/>
      <c r="AL58" s="351"/>
      <c r="AM58" s="506"/>
      <c r="AN58" s="506"/>
      <c r="AO58" s="506"/>
      <c r="AP58" s="506"/>
      <c r="AQ58" s="506"/>
      <c r="AR58" s="506"/>
      <c r="AS58" s="507"/>
      <c r="AT58" s="351"/>
      <c r="AU58" s="506"/>
      <c r="AV58" s="506"/>
      <c r="AW58" s="506"/>
      <c r="AX58" s="506"/>
      <c r="AY58" s="506"/>
      <c r="AZ58" s="506"/>
      <c r="BA58" s="507"/>
      <c r="BB58" s="390"/>
      <c r="BC58" s="391"/>
      <c r="BD58" s="391"/>
      <c r="BE58" s="391"/>
      <c r="BF58" s="391"/>
      <c r="BG58" s="391"/>
      <c r="BH58" s="391"/>
      <c r="BI58" s="391"/>
      <c r="BJ58" s="391"/>
      <c r="BK58" s="392"/>
      <c r="BL58" s="390"/>
      <c r="BM58" s="391"/>
      <c r="BN58" s="391"/>
      <c r="BO58" s="391"/>
      <c r="BP58" s="391"/>
      <c r="BQ58" s="391"/>
      <c r="BR58" s="391"/>
      <c r="BS58" s="391"/>
      <c r="BT58" s="391"/>
      <c r="BU58" s="391"/>
      <c r="BV58" s="391"/>
      <c r="BW58" s="399"/>
      <c r="BX58" s="642"/>
      <c r="BY58" s="160"/>
      <c r="BZ58" s="160"/>
      <c r="CA58" s="160"/>
      <c r="CB58" s="379"/>
      <c r="CC58" s="380"/>
      <c r="CD58" s="380"/>
      <c r="CE58" s="381"/>
    </row>
    <row r="59" spans="2:83" ht="15" customHeight="1">
      <c r="B59" s="595"/>
      <c r="C59" s="509"/>
      <c r="D59" s="509"/>
      <c r="E59" s="509"/>
      <c r="F59" s="509"/>
      <c r="G59" s="509"/>
      <c r="H59" s="509"/>
      <c r="I59" s="510"/>
      <c r="J59" s="508"/>
      <c r="K59" s="509"/>
      <c r="L59" s="509"/>
      <c r="M59" s="509"/>
      <c r="N59" s="509"/>
      <c r="O59" s="509"/>
      <c r="P59" s="509"/>
      <c r="Q59" s="509"/>
      <c r="R59" s="509"/>
      <c r="S59" s="509"/>
      <c r="T59" s="510"/>
      <c r="U59" s="566"/>
      <c r="V59" s="567"/>
      <c r="W59" s="567"/>
      <c r="X59" s="568"/>
      <c r="Y59" s="509"/>
      <c r="Z59" s="509"/>
      <c r="AA59" s="509"/>
      <c r="AB59" s="510"/>
      <c r="AC59" s="508"/>
      <c r="AD59" s="509"/>
      <c r="AE59" s="509"/>
      <c r="AF59" s="509"/>
      <c r="AG59" s="510"/>
      <c r="AH59" s="610"/>
      <c r="AI59" s="499"/>
      <c r="AJ59" s="499"/>
      <c r="AK59" s="500"/>
      <c r="AL59" s="354"/>
      <c r="AM59" s="504"/>
      <c r="AN59" s="504"/>
      <c r="AO59" s="504"/>
      <c r="AP59" s="504"/>
      <c r="AQ59" s="504"/>
      <c r="AR59" s="504"/>
      <c r="AS59" s="505"/>
      <c r="AT59" s="354"/>
      <c r="AU59" s="504"/>
      <c r="AV59" s="504"/>
      <c r="AW59" s="504"/>
      <c r="AX59" s="504"/>
      <c r="AY59" s="504"/>
      <c r="AZ59" s="504"/>
      <c r="BA59" s="505"/>
      <c r="BB59" s="393"/>
      <c r="BC59" s="394"/>
      <c r="BD59" s="394"/>
      <c r="BE59" s="394"/>
      <c r="BF59" s="394"/>
      <c r="BG59" s="394"/>
      <c r="BH59" s="394"/>
      <c r="BI59" s="394"/>
      <c r="BJ59" s="394"/>
      <c r="BK59" s="395"/>
      <c r="BL59" s="393"/>
      <c r="BM59" s="394"/>
      <c r="BN59" s="394"/>
      <c r="BO59" s="394"/>
      <c r="BP59" s="394"/>
      <c r="BQ59" s="394"/>
      <c r="BR59" s="394"/>
      <c r="BS59" s="394"/>
      <c r="BT59" s="394"/>
      <c r="BU59" s="394"/>
      <c r="BV59" s="394"/>
      <c r="BW59" s="400"/>
      <c r="BX59" s="642"/>
      <c r="BY59" s="160"/>
      <c r="BZ59" s="160"/>
      <c r="CA59" s="160"/>
      <c r="CB59" s="382"/>
      <c r="CC59" s="383"/>
      <c r="CD59" s="383"/>
      <c r="CE59" s="384"/>
    </row>
    <row r="60" spans="2:83" ht="14.25" customHeight="1">
      <c r="B60" s="596"/>
      <c r="C60" s="515"/>
      <c r="D60" s="515"/>
      <c r="E60" s="515"/>
      <c r="F60" s="515"/>
      <c r="G60" s="515"/>
      <c r="H60" s="515"/>
      <c r="I60" s="516"/>
      <c r="J60" s="511"/>
      <c r="K60" s="512"/>
      <c r="L60" s="512"/>
      <c r="M60" s="512"/>
      <c r="N60" s="512"/>
      <c r="O60" s="512"/>
      <c r="P60" s="512"/>
      <c r="Q60" s="512"/>
      <c r="R60" s="512"/>
      <c r="S60" s="512"/>
      <c r="T60" s="513"/>
      <c r="U60" s="569"/>
      <c r="V60" s="570"/>
      <c r="W60" s="570"/>
      <c r="X60" s="571"/>
      <c r="Y60" s="512"/>
      <c r="Z60" s="512"/>
      <c r="AA60" s="512"/>
      <c r="AB60" s="513"/>
      <c r="AC60" s="514"/>
      <c r="AD60" s="515"/>
      <c r="AE60" s="515"/>
      <c r="AF60" s="515"/>
      <c r="AG60" s="516"/>
      <c r="AH60" s="611"/>
      <c r="AI60" s="612"/>
      <c r="AJ60" s="612"/>
      <c r="AK60" s="613"/>
      <c r="AL60" s="351"/>
      <c r="AM60" s="506"/>
      <c r="AN60" s="506"/>
      <c r="AO60" s="506"/>
      <c r="AP60" s="506"/>
      <c r="AQ60" s="506"/>
      <c r="AR60" s="506"/>
      <c r="AS60" s="507"/>
      <c r="AT60" s="351"/>
      <c r="AU60" s="506"/>
      <c r="AV60" s="506"/>
      <c r="AW60" s="506"/>
      <c r="AX60" s="506"/>
      <c r="AY60" s="506"/>
      <c r="AZ60" s="506"/>
      <c r="BA60" s="507"/>
      <c r="BB60" s="396"/>
      <c r="BC60" s="397"/>
      <c r="BD60" s="397"/>
      <c r="BE60" s="397"/>
      <c r="BF60" s="397"/>
      <c r="BG60" s="397"/>
      <c r="BH60" s="397"/>
      <c r="BI60" s="397"/>
      <c r="BJ60" s="397"/>
      <c r="BK60" s="401"/>
      <c r="BL60" s="396"/>
      <c r="BM60" s="397"/>
      <c r="BN60" s="397"/>
      <c r="BO60" s="397"/>
      <c r="BP60" s="397"/>
      <c r="BQ60" s="397"/>
      <c r="BR60" s="397"/>
      <c r="BS60" s="397"/>
      <c r="BT60" s="397"/>
      <c r="BU60" s="397"/>
      <c r="BV60" s="397"/>
      <c r="BW60" s="398"/>
      <c r="BX60" s="642"/>
      <c r="BY60" s="160"/>
      <c r="BZ60" s="160"/>
      <c r="CA60" s="160"/>
      <c r="CB60" s="376"/>
      <c r="CC60" s="377"/>
      <c r="CD60" s="377"/>
      <c r="CE60" s="378"/>
    </row>
    <row r="61" spans="2:83" ht="9.75" customHeight="1">
      <c r="B61" s="572"/>
      <c r="C61" s="573"/>
      <c r="D61" s="573"/>
      <c r="E61" s="573"/>
      <c r="F61" s="573"/>
      <c r="G61" s="573"/>
      <c r="H61" s="573"/>
      <c r="I61" s="574"/>
      <c r="J61" s="476">
        <f>INT(SUM(J53:J59)/1000)</f>
        <v>0</v>
      </c>
      <c r="K61" s="477"/>
      <c r="L61" s="477"/>
      <c r="M61" s="477"/>
      <c r="N61" s="477"/>
      <c r="O61" s="477"/>
      <c r="P61" s="477"/>
      <c r="Q61" s="477"/>
      <c r="R61" s="477"/>
      <c r="S61" s="477"/>
      <c r="T61" s="478"/>
      <c r="U61" s="581" t="s">
        <v>36</v>
      </c>
      <c r="V61" s="582"/>
      <c r="W61" s="582"/>
      <c r="X61" s="583"/>
      <c r="Y61" s="620"/>
      <c r="Z61" s="621"/>
      <c r="AA61" s="621"/>
      <c r="AB61" s="622"/>
      <c r="AC61" s="629">
        <f>INT(SUM(AC53:AC59)/1000)</f>
        <v>0</v>
      </c>
      <c r="AD61" s="630"/>
      <c r="AE61" s="630"/>
      <c r="AF61" s="630"/>
      <c r="AG61" s="631"/>
      <c r="AH61" s="581" t="s">
        <v>36</v>
      </c>
      <c r="AI61" s="582"/>
      <c r="AJ61" s="582"/>
      <c r="AK61" s="583"/>
      <c r="AL61" s="614">
        <f>INT(SUM(AL57:AL59)/1000)</f>
        <v>0</v>
      </c>
      <c r="AM61" s="615"/>
      <c r="AN61" s="615"/>
      <c r="AO61" s="615"/>
      <c r="AP61" s="615"/>
      <c r="AQ61" s="615"/>
      <c r="AR61" s="615"/>
      <c r="AS61" s="616"/>
      <c r="AT61" s="614">
        <f>INT(SUM(AT57,AT59)/1000)</f>
        <v>0</v>
      </c>
      <c r="AU61" s="615"/>
      <c r="AV61" s="615"/>
      <c r="AW61" s="615"/>
      <c r="AX61" s="615"/>
      <c r="AY61" s="615"/>
      <c r="AZ61" s="615"/>
      <c r="BA61" s="616"/>
      <c r="BB61" s="402"/>
      <c r="BC61" s="403"/>
      <c r="BD61" s="403"/>
      <c r="BE61" s="403"/>
      <c r="BF61" s="403"/>
      <c r="BG61" s="403"/>
      <c r="BH61" s="403"/>
      <c r="BI61" s="403"/>
      <c r="BJ61" s="403"/>
      <c r="BK61" s="404"/>
      <c r="BL61" s="402"/>
      <c r="BM61" s="403"/>
      <c r="BN61" s="403"/>
      <c r="BO61" s="403"/>
      <c r="BP61" s="403"/>
      <c r="BQ61" s="403"/>
      <c r="BR61" s="403"/>
      <c r="BS61" s="403"/>
      <c r="BT61" s="403"/>
      <c r="BU61" s="403"/>
      <c r="BV61" s="403"/>
      <c r="BW61" s="405"/>
      <c r="BX61" s="642"/>
      <c r="BY61" s="160"/>
      <c r="BZ61" s="160"/>
      <c r="CA61" s="160"/>
      <c r="CB61" s="379"/>
      <c r="CC61" s="380"/>
      <c r="CD61" s="380"/>
      <c r="CE61" s="381"/>
    </row>
    <row r="62" spans="2:83" ht="22.5" customHeight="1" thickBot="1">
      <c r="B62" s="575"/>
      <c r="C62" s="576"/>
      <c r="D62" s="576"/>
      <c r="E62" s="576"/>
      <c r="F62" s="576"/>
      <c r="G62" s="576"/>
      <c r="H62" s="576"/>
      <c r="I62" s="577"/>
      <c r="J62" s="479"/>
      <c r="K62" s="480"/>
      <c r="L62" s="480"/>
      <c r="M62" s="480"/>
      <c r="N62" s="480"/>
      <c r="O62" s="480"/>
      <c r="P62" s="480"/>
      <c r="Q62" s="480"/>
      <c r="R62" s="480"/>
      <c r="S62" s="480"/>
      <c r="T62" s="481"/>
      <c r="U62" s="584"/>
      <c r="V62" s="239"/>
      <c r="W62" s="239"/>
      <c r="X62" s="585"/>
      <c r="Y62" s="623"/>
      <c r="Z62" s="624"/>
      <c r="AA62" s="624"/>
      <c r="AB62" s="625"/>
      <c r="AC62" s="632"/>
      <c r="AD62" s="633"/>
      <c r="AE62" s="633"/>
      <c r="AF62" s="633"/>
      <c r="AG62" s="634"/>
      <c r="AH62" s="584"/>
      <c r="AI62" s="239"/>
      <c r="AJ62" s="239"/>
      <c r="AK62" s="585"/>
      <c r="AL62" s="617"/>
      <c r="AM62" s="618"/>
      <c r="AN62" s="618"/>
      <c r="AO62" s="618"/>
      <c r="AP62" s="618"/>
      <c r="AQ62" s="618"/>
      <c r="AR62" s="618"/>
      <c r="AS62" s="619"/>
      <c r="AT62" s="617"/>
      <c r="AU62" s="618"/>
      <c r="AV62" s="618"/>
      <c r="AW62" s="618"/>
      <c r="AX62" s="618"/>
      <c r="AY62" s="618"/>
      <c r="AZ62" s="618"/>
      <c r="BA62" s="619"/>
      <c r="BB62" s="393"/>
      <c r="BC62" s="394"/>
      <c r="BD62" s="394"/>
      <c r="BE62" s="394"/>
      <c r="BF62" s="394"/>
      <c r="BG62" s="394"/>
      <c r="BH62" s="394"/>
      <c r="BI62" s="394"/>
      <c r="BJ62" s="394"/>
      <c r="BK62" s="395"/>
      <c r="BL62" s="393"/>
      <c r="BM62" s="394"/>
      <c r="BN62" s="394"/>
      <c r="BO62" s="394"/>
      <c r="BP62" s="394"/>
      <c r="BQ62" s="394"/>
      <c r="BR62" s="394"/>
      <c r="BS62" s="394"/>
      <c r="BT62" s="394"/>
      <c r="BU62" s="394"/>
      <c r="BV62" s="394"/>
      <c r="BW62" s="400"/>
      <c r="BX62" s="642"/>
      <c r="BY62" s="160"/>
      <c r="BZ62" s="160"/>
      <c r="CA62" s="160"/>
      <c r="CB62" s="420"/>
      <c r="CC62" s="421"/>
      <c r="CD62" s="421"/>
      <c r="CE62" s="422"/>
    </row>
    <row r="63" spans="2:83" ht="18.75" customHeight="1" thickBot="1">
      <c r="B63" s="578"/>
      <c r="C63" s="579"/>
      <c r="D63" s="579"/>
      <c r="E63" s="579"/>
      <c r="F63" s="579"/>
      <c r="G63" s="579"/>
      <c r="H63" s="579"/>
      <c r="I63" s="580"/>
      <c r="J63" s="589"/>
      <c r="K63" s="590"/>
      <c r="L63" s="590"/>
      <c r="M63" s="590"/>
      <c r="N63" s="590"/>
      <c r="O63" s="590"/>
      <c r="P63" s="590"/>
      <c r="Q63" s="590"/>
      <c r="R63" s="590"/>
      <c r="S63" s="590"/>
      <c r="T63" s="591"/>
      <c r="U63" s="586"/>
      <c r="V63" s="587"/>
      <c r="W63" s="587"/>
      <c r="X63" s="588"/>
      <c r="Y63" s="626"/>
      <c r="Z63" s="627"/>
      <c r="AA63" s="627"/>
      <c r="AB63" s="628"/>
      <c r="AC63" s="635"/>
      <c r="AD63" s="636"/>
      <c r="AE63" s="636"/>
      <c r="AF63" s="636"/>
      <c r="AG63" s="637"/>
      <c r="AH63" s="586"/>
      <c r="AI63" s="587"/>
      <c r="AJ63" s="587"/>
      <c r="AK63" s="588"/>
      <c r="AL63" s="552" t="str">
        <f>IF((AL57+AL59)&gt;0,"","前年度と同額")</f>
        <v>前年度と同額</v>
      </c>
      <c r="AM63" s="607"/>
      <c r="AN63" s="607"/>
      <c r="AO63" s="607"/>
      <c r="AP63" s="607"/>
      <c r="AQ63" s="607"/>
      <c r="AR63" s="607"/>
      <c r="AS63" s="608"/>
      <c r="AT63" s="552" t="str">
        <f>IF((AT57+AT59)&gt;0,"","前年度と同額")</f>
        <v>前年度と同額</v>
      </c>
      <c r="AU63" s="607"/>
      <c r="AV63" s="607"/>
      <c r="AW63" s="607"/>
      <c r="AX63" s="607"/>
      <c r="AY63" s="607"/>
      <c r="AZ63" s="607"/>
      <c r="BA63" s="609"/>
      <c r="BB63" s="99"/>
      <c r="BC63" s="100"/>
      <c r="BD63" s="100"/>
      <c r="BE63" s="100"/>
      <c r="BF63" s="100"/>
      <c r="BG63" s="100"/>
      <c r="BH63" s="100"/>
      <c r="BI63" s="100"/>
      <c r="BJ63" s="100"/>
      <c r="BK63" s="100"/>
      <c r="BL63" s="100"/>
      <c r="BM63" s="100"/>
      <c r="BN63" s="100"/>
      <c r="BO63" s="100"/>
      <c r="BP63" s="100"/>
      <c r="BQ63" s="100"/>
      <c r="BR63" s="100"/>
      <c r="BS63" s="100"/>
      <c r="BT63" s="100"/>
      <c r="BU63" s="100"/>
      <c r="BV63" s="100"/>
      <c r="BW63" s="101"/>
      <c r="CB63" s="96" t="s">
        <v>223</v>
      </c>
      <c r="CC63" s="97"/>
      <c r="CD63" s="97"/>
      <c r="CE63" s="98"/>
    </row>
    <row r="69" spans="36:36">
      <c r="AJ69" s="14"/>
    </row>
  </sheetData>
  <sheetProtection selectLockedCells="1"/>
  <mergeCells count="479">
    <mergeCell ref="AT61:BA62"/>
    <mergeCell ref="AL63:AS63"/>
    <mergeCell ref="AT63:BA63"/>
    <mergeCell ref="BB63:BW63"/>
    <mergeCell ref="CB63:CE63"/>
    <mergeCell ref="BB60:BK62"/>
    <mergeCell ref="BL60:BW62"/>
    <mergeCell ref="CB60:CE62"/>
    <mergeCell ref="B61:I63"/>
    <mergeCell ref="J61:T63"/>
    <mergeCell ref="U61:X63"/>
    <mergeCell ref="Y61:AB63"/>
    <mergeCell ref="AC61:AG63"/>
    <mergeCell ref="AH61:AK63"/>
    <mergeCell ref="AL61:AS62"/>
    <mergeCell ref="Y59:AB60"/>
    <mergeCell ref="AC59:AG60"/>
    <mergeCell ref="AH59:AK60"/>
    <mergeCell ref="AL59:AS60"/>
    <mergeCell ref="AT59:BA60"/>
    <mergeCell ref="CB56:CE59"/>
    <mergeCell ref="B57:I58"/>
    <mergeCell ref="J57:T58"/>
    <mergeCell ref="U57:X58"/>
    <mergeCell ref="Y57:AB58"/>
    <mergeCell ref="AC57:AG58"/>
    <mergeCell ref="AH57:AK58"/>
    <mergeCell ref="AL57:AS58"/>
    <mergeCell ref="AT57:BA58"/>
    <mergeCell ref="B59:I60"/>
    <mergeCell ref="J59:T60"/>
    <mergeCell ref="U59:X60"/>
    <mergeCell ref="B54:I56"/>
    <mergeCell ref="J54:T56"/>
    <mergeCell ref="U54:X56"/>
    <mergeCell ref="Y54:AB56"/>
    <mergeCell ref="AC54:AG56"/>
    <mergeCell ref="AH54:AK56"/>
    <mergeCell ref="AL54:AS56"/>
    <mergeCell ref="BB56:BK59"/>
    <mergeCell ref="BL56:BW59"/>
    <mergeCell ref="AP49:BA50"/>
    <mergeCell ref="BB49:BW52"/>
    <mergeCell ref="BX49:CA62"/>
    <mergeCell ref="CB49:CE49"/>
    <mergeCell ref="CB50:CE52"/>
    <mergeCell ref="B51:I52"/>
    <mergeCell ref="J51:T52"/>
    <mergeCell ref="Y51:AB52"/>
    <mergeCell ref="AC51:AG52"/>
    <mergeCell ref="AH51:AK52"/>
    <mergeCell ref="AL51:AS52"/>
    <mergeCell ref="AT51:BA52"/>
    <mergeCell ref="B53:I53"/>
    <mergeCell ref="J53:T53"/>
    <mergeCell ref="U53:X53"/>
    <mergeCell ref="Y53:AB53"/>
    <mergeCell ref="AC53:AG53"/>
    <mergeCell ref="AH53:AK53"/>
    <mergeCell ref="AL53:AS53"/>
    <mergeCell ref="AT53:BA53"/>
    <mergeCell ref="AT54:BA56"/>
    <mergeCell ref="BB53:BK55"/>
    <mergeCell ref="BL53:BW55"/>
    <mergeCell ref="CB53:CE55"/>
    <mergeCell ref="BF42:BJ42"/>
    <mergeCell ref="BK42:BS42"/>
    <mergeCell ref="BT42:BX42"/>
    <mergeCell ref="BF47:CE48"/>
    <mergeCell ref="B49:D50"/>
    <mergeCell ref="E49:F50"/>
    <mergeCell ref="G49:T50"/>
    <mergeCell ref="U49:X52"/>
    <mergeCell ref="Y49:AA50"/>
    <mergeCell ref="AB49:AB50"/>
    <mergeCell ref="AC49:AG50"/>
    <mergeCell ref="AH49:AJ50"/>
    <mergeCell ref="AL49:AO50"/>
    <mergeCell ref="AX43:AZ48"/>
    <mergeCell ref="BA43:BE48"/>
    <mergeCell ref="BF43:BJ43"/>
    <mergeCell ref="BK43:BS43"/>
    <mergeCell ref="BT43:BX43"/>
    <mergeCell ref="BY43:CE43"/>
    <mergeCell ref="BF44:BJ46"/>
    <mergeCell ref="BK44:BS46"/>
    <mergeCell ref="BT44:BX46"/>
    <mergeCell ref="B43:G48"/>
    <mergeCell ref="H43:K48"/>
    <mergeCell ref="L43:S48"/>
    <mergeCell ref="T43:V48"/>
    <mergeCell ref="W43:Y48"/>
    <mergeCell ref="AB42:AD42"/>
    <mergeCell ref="AE42:AH42"/>
    <mergeCell ref="AI42:AM42"/>
    <mergeCell ref="AO42:AP42"/>
    <mergeCell ref="F42:G42"/>
    <mergeCell ref="H42:K42"/>
    <mergeCell ref="L42:S42"/>
    <mergeCell ref="T42:V42"/>
    <mergeCell ref="W42:Y42"/>
    <mergeCell ref="Z42:AA42"/>
    <mergeCell ref="AO43:AP48"/>
    <mergeCell ref="AE45:AH48"/>
    <mergeCell ref="AI45:AM46"/>
    <mergeCell ref="AI47:AM48"/>
    <mergeCell ref="BA42:BE42"/>
    <mergeCell ref="BF41:BJ41"/>
    <mergeCell ref="BK41:BS41"/>
    <mergeCell ref="BT41:BX41"/>
    <mergeCell ref="BY41:CE41"/>
    <mergeCell ref="Z41:AA41"/>
    <mergeCell ref="AB41:AD41"/>
    <mergeCell ref="AE41:AH41"/>
    <mergeCell ref="AI41:AM41"/>
    <mergeCell ref="AO41:AP41"/>
    <mergeCell ref="AQ41:AW41"/>
    <mergeCell ref="BY44:CE46"/>
    <mergeCell ref="Z43:AA48"/>
    <mergeCell ref="BY42:CE42"/>
    <mergeCell ref="AQ42:AW42"/>
    <mergeCell ref="AX42:AZ42"/>
    <mergeCell ref="AQ43:AW48"/>
    <mergeCell ref="BA40:BE40"/>
    <mergeCell ref="BF40:BJ40"/>
    <mergeCell ref="BK40:BS40"/>
    <mergeCell ref="BT40:BX40"/>
    <mergeCell ref="BY40:CE40"/>
    <mergeCell ref="F41:G41"/>
    <mergeCell ref="H41:K41"/>
    <mergeCell ref="L41:S41"/>
    <mergeCell ref="T41:V41"/>
    <mergeCell ref="W41:Y41"/>
    <mergeCell ref="AB40:AD40"/>
    <mergeCell ref="AE40:AH40"/>
    <mergeCell ref="AI40:AM40"/>
    <mergeCell ref="AO40:AP40"/>
    <mergeCell ref="AQ40:AW40"/>
    <mergeCell ref="AX40:AZ40"/>
    <mergeCell ref="F40:G40"/>
    <mergeCell ref="H40:K40"/>
    <mergeCell ref="L40:S40"/>
    <mergeCell ref="T40:V40"/>
    <mergeCell ref="W40:Y40"/>
    <mergeCell ref="Z40:AA40"/>
    <mergeCell ref="AX41:AZ41"/>
    <mergeCell ref="BA41:BE41"/>
    <mergeCell ref="BF39:BJ39"/>
    <mergeCell ref="BK39:BS39"/>
    <mergeCell ref="BT39:BX39"/>
    <mergeCell ref="BY39:CE39"/>
    <mergeCell ref="Z39:AA39"/>
    <mergeCell ref="AB39:AD39"/>
    <mergeCell ref="AE39:AH39"/>
    <mergeCell ref="AI39:AM39"/>
    <mergeCell ref="AO39:AP39"/>
    <mergeCell ref="AQ39:AW39"/>
    <mergeCell ref="BA38:BE38"/>
    <mergeCell ref="BF38:BJ38"/>
    <mergeCell ref="BK38:BS38"/>
    <mergeCell ref="BT38:BX38"/>
    <mergeCell ref="BY38:CE38"/>
    <mergeCell ref="B39:G39"/>
    <mergeCell ref="H39:K39"/>
    <mergeCell ref="L39:S39"/>
    <mergeCell ref="T39:V39"/>
    <mergeCell ref="W39:Y39"/>
    <mergeCell ref="AB38:AD38"/>
    <mergeCell ref="AE38:AH38"/>
    <mergeCell ref="AI38:AM38"/>
    <mergeCell ref="AO38:AP38"/>
    <mergeCell ref="AQ38:AW38"/>
    <mergeCell ref="AX38:AZ38"/>
    <mergeCell ref="B38:G38"/>
    <mergeCell ref="H38:K38"/>
    <mergeCell ref="L38:S38"/>
    <mergeCell ref="T38:V38"/>
    <mergeCell ref="W38:Y38"/>
    <mergeCell ref="Z38:AA38"/>
    <mergeCell ref="AX39:AZ39"/>
    <mergeCell ref="BA39:B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E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B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Q30:AW30"/>
    <mergeCell ref="AX30:AZ30"/>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AX31:AZ31"/>
    <mergeCell ref="BA31:BE31"/>
    <mergeCell ref="B29:G29"/>
    <mergeCell ref="H29:K29"/>
    <mergeCell ref="L29:S29"/>
    <mergeCell ref="T29:V29"/>
    <mergeCell ref="W29:Y29"/>
    <mergeCell ref="AB28:AD28"/>
    <mergeCell ref="AE28:AH28"/>
    <mergeCell ref="AI28:AM28"/>
    <mergeCell ref="AO28:AP28"/>
    <mergeCell ref="E28:G28"/>
    <mergeCell ref="H28:K28"/>
    <mergeCell ref="L28:S28"/>
    <mergeCell ref="T28:V28"/>
    <mergeCell ref="W28:Y28"/>
    <mergeCell ref="Z28:AA28"/>
    <mergeCell ref="AN22:AN48"/>
    <mergeCell ref="Z29:AA29"/>
    <mergeCell ref="AB29:AD29"/>
    <mergeCell ref="AE29:AH29"/>
    <mergeCell ref="AI29:AM29"/>
    <mergeCell ref="AO29:AP29"/>
    <mergeCell ref="AB43:AD48"/>
    <mergeCell ref="AE43:AH44"/>
    <mergeCell ref="AI43:AM44"/>
    <mergeCell ref="BF24:BS24"/>
    <mergeCell ref="BT24:CE27"/>
    <mergeCell ref="H25:S27"/>
    <mergeCell ref="T25:Y27"/>
    <mergeCell ref="Z25:AD27"/>
    <mergeCell ref="AE25:AM27"/>
    <mergeCell ref="AX25:BE27"/>
    <mergeCell ref="BF25:BS27"/>
    <mergeCell ref="H24:S24"/>
    <mergeCell ref="T24:Y24"/>
    <mergeCell ref="Z24:AD24"/>
    <mergeCell ref="AE24:AM24"/>
    <mergeCell ref="AO24:AW27"/>
    <mergeCell ref="AX24:BE24"/>
    <mergeCell ref="BA28:BE28"/>
    <mergeCell ref="BF28:BJ28"/>
    <mergeCell ref="BK28:BS28"/>
    <mergeCell ref="BT28:BX28"/>
    <mergeCell ref="BY28:CE28"/>
    <mergeCell ref="AQ28:AW28"/>
    <mergeCell ref="AX28:AZ28"/>
    <mergeCell ref="AX29:AZ29"/>
    <mergeCell ref="BA29:BE29"/>
    <mergeCell ref="BF29:BJ29"/>
    <mergeCell ref="BK29:BS29"/>
    <mergeCell ref="BT29:BX29"/>
    <mergeCell ref="BY29:CE29"/>
    <mergeCell ref="AQ29:AW29"/>
    <mergeCell ref="L13:L18"/>
    <mergeCell ref="M13:M18"/>
    <mergeCell ref="N13:N18"/>
    <mergeCell ref="O13:O18"/>
    <mergeCell ref="BI18:BL18"/>
    <mergeCell ref="BM18:BN18"/>
    <mergeCell ref="BO18:BP18"/>
    <mergeCell ref="AO22:CE22"/>
    <mergeCell ref="H23:S23"/>
    <mergeCell ref="T23:Y23"/>
    <mergeCell ref="Z23:AD23"/>
    <mergeCell ref="AE23:AM23"/>
    <mergeCell ref="AO23:AW23"/>
    <mergeCell ref="AX23:BE23"/>
    <mergeCell ref="BF23:CE23"/>
    <mergeCell ref="B21:Y21"/>
    <mergeCell ref="Z21:AC21"/>
    <mergeCell ref="AD21:AE21"/>
    <mergeCell ref="AF21:BB21"/>
    <mergeCell ref="BF21:CE21"/>
    <mergeCell ref="B22:G27"/>
    <mergeCell ref="H22:O22"/>
    <mergeCell ref="P22:AH22"/>
    <mergeCell ref="AI22:AM22"/>
    <mergeCell ref="BW16:CB17"/>
    <mergeCell ref="CC16:CD17"/>
    <mergeCell ref="X17:Y19"/>
    <mergeCell ref="Z17:AD19"/>
    <mergeCell ref="AE17:AF19"/>
    <mergeCell ref="AG17:AJ19"/>
    <mergeCell ref="BQ18:BR18"/>
    <mergeCell ref="BW18:CB18"/>
    <mergeCell ref="P13:P18"/>
    <mergeCell ref="Q13:Q18"/>
    <mergeCell ref="R13:R18"/>
    <mergeCell ref="S13:T18"/>
    <mergeCell ref="U13:U18"/>
    <mergeCell ref="BW13:CA15"/>
    <mergeCell ref="E7:F8"/>
    <mergeCell ref="G7:H8"/>
    <mergeCell ref="I7:K8"/>
    <mergeCell ref="L7:Q8"/>
    <mergeCell ref="R7:U8"/>
    <mergeCell ref="V7:W9"/>
    <mergeCell ref="N9:N10"/>
    <mergeCell ref="O9:O10"/>
    <mergeCell ref="P9:P10"/>
    <mergeCell ref="Q9:Q10"/>
    <mergeCell ref="R9:R10"/>
    <mergeCell ref="S9:T10"/>
    <mergeCell ref="U9:U10"/>
    <mergeCell ref="V10:W14"/>
    <mergeCell ref="B11:U12"/>
    <mergeCell ref="B13:E15"/>
    <mergeCell ref="F13:F18"/>
    <mergeCell ref="G13:H18"/>
    <mergeCell ref="V15:W19"/>
    <mergeCell ref="B19:U20"/>
    <mergeCell ref="V20:AV20"/>
    <mergeCell ref="B16:E18"/>
    <mergeCell ref="I13:I18"/>
    <mergeCell ref="J13:K18"/>
    <mergeCell ref="Y10:Z10"/>
    <mergeCell ref="AA10:AB10"/>
    <mergeCell ref="AK7:AL9"/>
    <mergeCell ref="AM7:AO9"/>
    <mergeCell ref="AK17:AS19"/>
    <mergeCell ref="AT17:AU19"/>
    <mergeCell ref="AW18:BH18"/>
    <mergeCell ref="CC14:CD15"/>
    <mergeCell ref="AQ15:AT16"/>
    <mergeCell ref="AU15:AU16"/>
    <mergeCell ref="X7:Y9"/>
    <mergeCell ref="Z7:AH9"/>
    <mergeCell ref="AI7:AI9"/>
    <mergeCell ref="AJ7:AJ9"/>
    <mergeCell ref="AE10:AF10"/>
    <mergeCell ref="AG10:AU10"/>
    <mergeCell ref="BW10:CD10"/>
    <mergeCell ref="AF15:AP16"/>
    <mergeCell ref="X11:Y14"/>
    <mergeCell ref="Z11:AU14"/>
    <mergeCell ref="BW12:CD12"/>
    <mergeCell ref="X15:AC16"/>
    <mergeCell ref="AD15:AE16"/>
    <mergeCell ref="AW19:CE20"/>
    <mergeCell ref="B4:X4"/>
    <mergeCell ref="Y4:AP6"/>
    <mergeCell ref="AQ4:AU6"/>
    <mergeCell ref="AV4:CE6"/>
    <mergeCell ref="B5:I5"/>
    <mergeCell ref="J5:X5"/>
    <mergeCell ref="B6:X6"/>
    <mergeCell ref="CE7:CE18"/>
    <mergeCell ref="B8:D10"/>
    <mergeCell ref="AW8:BS17"/>
    <mergeCell ref="E9:E10"/>
    <mergeCell ref="F9:F10"/>
    <mergeCell ref="G9:H10"/>
    <mergeCell ref="I9:I10"/>
    <mergeCell ref="J9:K10"/>
    <mergeCell ref="L9:L10"/>
    <mergeCell ref="M9:M10"/>
    <mergeCell ref="AP7:AQ9"/>
    <mergeCell ref="AR7:AU9"/>
    <mergeCell ref="AV7:AV19"/>
    <mergeCell ref="AW7:BS7"/>
    <mergeCell ref="BT7:BV18"/>
    <mergeCell ref="BW7:CD7"/>
    <mergeCell ref="CB14:CB15"/>
  </mergeCells>
  <phoneticPr fontId="1"/>
  <printOptions horizontalCentered="1" verticalCentered="1"/>
  <pageMargins left="0" right="0" top="0" bottom="0" header="0.31496062992125984" footer="0.31496062992125984"/>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85C0-66BD-4262-AC7D-AE321CE76E42}">
  <sheetPr>
    <pageSetUpPr fitToPage="1"/>
  </sheetPr>
  <dimension ref="A1:CG68"/>
  <sheetViews>
    <sheetView showGridLines="0" showZeros="0" view="pageBreakPreview" zoomScaleNormal="100" zoomScaleSheetLayoutView="100" workbookViewId="0">
      <selection activeCell="BY31" sqref="BY31:CE31"/>
    </sheetView>
  </sheetViews>
  <sheetFormatPr defaultRowHeight="13.5"/>
  <cols>
    <col min="1" max="1" width="8"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6.625" style="1" customWidth="1"/>
    <col min="85" max="16384" width="9" style="1"/>
  </cols>
  <sheetData>
    <row r="1" spans="2:84" ht="22.5" customHeight="1"/>
    <row r="2" spans="2:84" ht="11.25" customHeight="1"/>
    <row r="3" spans="2:84" ht="3" customHeight="1">
      <c r="B3" s="160"/>
      <c r="C3" s="160"/>
      <c r="D3" s="160"/>
      <c r="E3" s="160"/>
      <c r="F3" s="160"/>
      <c r="G3" s="160"/>
      <c r="H3" s="160"/>
      <c r="I3" s="160"/>
      <c r="J3" s="160"/>
      <c r="K3" s="160"/>
      <c r="L3" s="160"/>
      <c r="M3" s="160"/>
      <c r="N3" s="160"/>
      <c r="O3" s="160"/>
      <c r="P3" s="160"/>
      <c r="Q3" s="160"/>
      <c r="R3" s="160"/>
      <c r="S3" s="160"/>
      <c r="T3" s="160"/>
      <c r="U3" s="160"/>
      <c r="V3" s="160"/>
      <c r="W3" s="160"/>
      <c r="X3" s="160"/>
      <c r="Y3" s="238" t="s">
        <v>1</v>
      </c>
      <c r="Z3" s="238"/>
      <c r="AA3" s="238"/>
      <c r="AB3" s="238"/>
      <c r="AC3" s="238"/>
      <c r="AD3" s="238"/>
      <c r="AE3" s="238"/>
      <c r="AF3" s="238"/>
      <c r="AG3" s="238"/>
      <c r="AH3" s="238"/>
      <c r="AI3" s="238"/>
      <c r="AJ3" s="238"/>
      <c r="AK3" s="238"/>
      <c r="AL3" s="238"/>
      <c r="AM3" s="238"/>
      <c r="AN3" s="238"/>
      <c r="AO3" s="238"/>
      <c r="AP3" s="238"/>
      <c r="AQ3" s="201" t="s">
        <v>228</v>
      </c>
      <c r="AR3" s="201"/>
      <c r="AS3" s="201"/>
      <c r="AT3" s="201"/>
      <c r="AU3" s="201"/>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row>
    <row r="4" spans="2:84" ht="14.25" customHeight="1">
      <c r="B4" s="283" t="s">
        <v>0</v>
      </c>
      <c r="C4" s="283"/>
      <c r="D4" s="283"/>
      <c r="E4" s="283"/>
      <c r="F4" s="283"/>
      <c r="G4" s="283"/>
      <c r="H4" s="283"/>
      <c r="I4" s="283"/>
      <c r="J4" s="160"/>
      <c r="K4" s="160"/>
      <c r="L4" s="160"/>
      <c r="M4" s="160"/>
      <c r="N4" s="160"/>
      <c r="O4" s="160"/>
      <c r="P4" s="160"/>
      <c r="Q4" s="160"/>
      <c r="R4" s="160"/>
      <c r="S4" s="160"/>
      <c r="T4" s="160"/>
      <c r="U4" s="160"/>
      <c r="V4" s="160"/>
      <c r="W4" s="160"/>
      <c r="X4" s="160"/>
      <c r="Y4" s="238"/>
      <c r="Z4" s="238"/>
      <c r="AA4" s="238"/>
      <c r="AB4" s="238"/>
      <c r="AC4" s="238"/>
      <c r="AD4" s="238"/>
      <c r="AE4" s="238"/>
      <c r="AF4" s="238"/>
      <c r="AG4" s="238"/>
      <c r="AH4" s="238"/>
      <c r="AI4" s="238"/>
      <c r="AJ4" s="238"/>
      <c r="AK4" s="238"/>
      <c r="AL4" s="238"/>
      <c r="AM4" s="238"/>
      <c r="AN4" s="238"/>
      <c r="AO4" s="238"/>
      <c r="AP4" s="238"/>
      <c r="AQ4" s="201"/>
      <c r="AR4" s="201"/>
      <c r="AS4" s="201"/>
      <c r="AT4" s="201"/>
      <c r="AU4" s="201"/>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row>
    <row r="5" spans="2:84" ht="6" customHeight="1" thickBot="1">
      <c r="B5" s="160"/>
      <c r="C5" s="160"/>
      <c r="D5" s="160"/>
      <c r="E5" s="160"/>
      <c r="F5" s="160"/>
      <c r="G5" s="160"/>
      <c r="H5" s="160"/>
      <c r="I5" s="160"/>
      <c r="J5" s="160"/>
      <c r="K5" s="160"/>
      <c r="L5" s="160"/>
      <c r="M5" s="160"/>
      <c r="N5" s="160"/>
      <c r="O5" s="160"/>
      <c r="P5" s="160"/>
      <c r="Q5" s="160"/>
      <c r="R5" s="160"/>
      <c r="S5" s="160"/>
      <c r="T5" s="160"/>
      <c r="U5" s="160"/>
      <c r="V5" s="160"/>
      <c r="W5" s="160"/>
      <c r="X5" s="160"/>
      <c r="Y5" s="238"/>
      <c r="Z5" s="238"/>
      <c r="AA5" s="238"/>
      <c r="AB5" s="238"/>
      <c r="AC5" s="238"/>
      <c r="AD5" s="238"/>
      <c r="AE5" s="238"/>
      <c r="AF5" s="238"/>
      <c r="AG5" s="238"/>
      <c r="AH5" s="238"/>
      <c r="AI5" s="238"/>
      <c r="AJ5" s="238"/>
      <c r="AK5" s="238"/>
      <c r="AL5" s="238"/>
      <c r="AM5" s="238"/>
      <c r="AN5" s="238"/>
      <c r="AO5" s="238"/>
      <c r="AP5" s="238"/>
      <c r="AQ5" s="201"/>
      <c r="AR5" s="201"/>
      <c r="AS5" s="201"/>
      <c r="AT5" s="201"/>
      <c r="AU5" s="201"/>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row>
    <row r="6" spans="2:84" ht="13.5" customHeight="1" thickBot="1">
      <c r="B6" s="8" t="s">
        <v>38</v>
      </c>
      <c r="C6" s="13"/>
      <c r="D6" s="13"/>
      <c r="E6" s="221" t="s">
        <v>3</v>
      </c>
      <c r="F6" s="223"/>
      <c r="G6" s="217" t="s">
        <v>4</v>
      </c>
      <c r="H6" s="218"/>
      <c r="I6" s="221" t="s">
        <v>5</v>
      </c>
      <c r="J6" s="222"/>
      <c r="K6" s="223"/>
      <c r="L6" s="246" t="s">
        <v>6</v>
      </c>
      <c r="M6" s="247"/>
      <c r="N6" s="247"/>
      <c r="O6" s="247"/>
      <c r="P6" s="247"/>
      <c r="Q6" s="248"/>
      <c r="R6" s="221" t="s">
        <v>7</v>
      </c>
      <c r="S6" s="222"/>
      <c r="T6" s="222"/>
      <c r="U6" s="223"/>
      <c r="V6" s="233" t="s">
        <v>39</v>
      </c>
      <c r="W6" s="209"/>
      <c r="X6" s="956" t="s">
        <v>10</v>
      </c>
      <c r="Y6" s="957"/>
      <c r="Z6" s="960" t="s">
        <v>205</v>
      </c>
      <c r="AA6" s="960"/>
      <c r="AB6" s="960"/>
      <c r="AC6" s="960"/>
      <c r="AD6" s="960"/>
      <c r="AE6" s="960"/>
      <c r="AF6" s="960"/>
      <c r="AG6" s="960"/>
      <c r="AH6" s="960"/>
      <c r="AI6" s="961" t="s">
        <v>40</v>
      </c>
      <c r="AJ6" s="962" t="s">
        <v>206</v>
      </c>
      <c r="AK6" s="961" t="s">
        <v>41</v>
      </c>
      <c r="AL6" s="961"/>
      <c r="AM6" s="948" t="s">
        <v>207</v>
      </c>
      <c r="AN6" s="948"/>
      <c r="AO6" s="948"/>
      <c r="AP6" s="961" t="s">
        <v>42</v>
      </c>
      <c r="AQ6" s="961"/>
      <c r="AR6" s="948" t="s">
        <v>208</v>
      </c>
      <c r="AS6" s="948"/>
      <c r="AT6" s="948"/>
      <c r="AU6" s="949"/>
      <c r="AV6" s="160"/>
      <c r="AW6" s="952" t="s">
        <v>14</v>
      </c>
      <c r="AX6" s="953"/>
      <c r="AY6" s="953"/>
      <c r="AZ6" s="953"/>
      <c r="BA6" s="953"/>
      <c r="BB6" s="953"/>
      <c r="BC6" s="953"/>
      <c r="BD6" s="953"/>
      <c r="BE6" s="953"/>
      <c r="BF6" s="953"/>
      <c r="BG6" s="953"/>
      <c r="BH6" s="953"/>
      <c r="BI6" s="953"/>
      <c r="BJ6" s="953"/>
      <c r="BK6" s="953"/>
      <c r="BL6" s="953"/>
      <c r="BM6" s="953"/>
      <c r="BN6" s="953"/>
      <c r="BO6" s="953"/>
      <c r="BP6" s="953"/>
      <c r="BQ6" s="953"/>
      <c r="BR6" s="953"/>
      <c r="BS6" s="954"/>
      <c r="BT6" s="159"/>
      <c r="BU6" s="160"/>
      <c r="BV6" s="160"/>
      <c r="BW6" s="300" t="s">
        <v>16</v>
      </c>
      <c r="BX6" s="301"/>
      <c r="BY6" s="301"/>
      <c r="BZ6" s="301"/>
      <c r="CA6" s="301"/>
      <c r="CB6" s="301"/>
      <c r="CC6" s="301"/>
      <c r="CD6" s="302"/>
      <c r="CE6" s="160"/>
    </row>
    <row r="7" spans="2:84" ht="2.25" customHeight="1" thickBot="1">
      <c r="B7" s="285" t="s">
        <v>9</v>
      </c>
      <c r="C7" s="286"/>
      <c r="D7" s="286"/>
      <c r="E7" s="972"/>
      <c r="F7" s="973"/>
      <c r="G7" s="974"/>
      <c r="H7" s="975"/>
      <c r="I7" s="972"/>
      <c r="J7" s="976"/>
      <c r="K7" s="973"/>
      <c r="L7" s="977"/>
      <c r="M7" s="978"/>
      <c r="N7" s="978"/>
      <c r="O7" s="978"/>
      <c r="P7" s="978"/>
      <c r="Q7" s="979"/>
      <c r="R7" s="972"/>
      <c r="S7" s="976"/>
      <c r="T7" s="976"/>
      <c r="U7" s="973"/>
      <c r="V7" s="233"/>
      <c r="W7" s="209"/>
      <c r="X7" s="958"/>
      <c r="Y7" s="252"/>
      <c r="Z7" s="202"/>
      <c r="AA7" s="202"/>
      <c r="AB7" s="202"/>
      <c r="AC7" s="202"/>
      <c r="AD7" s="202"/>
      <c r="AE7" s="202"/>
      <c r="AF7" s="202"/>
      <c r="AG7" s="202"/>
      <c r="AH7" s="202"/>
      <c r="AI7" s="261"/>
      <c r="AJ7" s="228"/>
      <c r="AK7" s="261"/>
      <c r="AL7" s="261"/>
      <c r="AM7" s="228"/>
      <c r="AN7" s="228"/>
      <c r="AO7" s="228"/>
      <c r="AP7" s="261"/>
      <c r="AQ7" s="261"/>
      <c r="AR7" s="228"/>
      <c r="AS7" s="228"/>
      <c r="AT7" s="228"/>
      <c r="AU7" s="950"/>
      <c r="AV7" s="160"/>
      <c r="AW7" s="921" t="s">
        <v>225</v>
      </c>
      <c r="AX7" s="922"/>
      <c r="AY7" s="922"/>
      <c r="AZ7" s="922"/>
      <c r="BA7" s="922"/>
      <c r="BB7" s="922"/>
      <c r="BC7" s="922"/>
      <c r="BD7" s="922"/>
      <c r="BE7" s="922"/>
      <c r="BF7" s="922"/>
      <c r="BG7" s="922"/>
      <c r="BH7" s="922"/>
      <c r="BI7" s="922"/>
      <c r="BJ7" s="922"/>
      <c r="BK7" s="922"/>
      <c r="BL7" s="922"/>
      <c r="BM7" s="922"/>
      <c r="BN7" s="922"/>
      <c r="BO7" s="922"/>
      <c r="BP7" s="922"/>
      <c r="BQ7" s="922"/>
      <c r="BR7" s="922"/>
      <c r="BS7" s="923"/>
      <c r="BT7" s="160"/>
      <c r="BU7" s="160"/>
      <c r="BV7" s="160"/>
      <c r="BW7" s="62"/>
      <c r="BX7" s="63"/>
      <c r="BY7" s="63"/>
      <c r="BZ7" s="63"/>
      <c r="CA7" s="63"/>
      <c r="CB7" s="63"/>
      <c r="CC7" s="63"/>
      <c r="CD7" s="64"/>
      <c r="CE7" s="160"/>
    </row>
    <row r="8" spans="2:84" ht="5.25" customHeight="1">
      <c r="B8" s="287"/>
      <c r="C8" s="288"/>
      <c r="D8" s="288"/>
      <c r="E8" s="931" t="s">
        <v>196</v>
      </c>
      <c r="F8" s="933" t="s">
        <v>210</v>
      </c>
      <c r="G8" s="935" t="s">
        <v>211</v>
      </c>
      <c r="H8" s="933"/>
      <c r="I8" s="937" t="s">
        <v>198</v>
      </c>
      <c r="J8" s="939" t="s">
        <v>212</v>
      </c>
      <c r="K8" s="940"/>
      <c r="L8" s="943" t="s">
        <v>199</v>
      </c>
      <c r="M8" s="939" t="s">
        <v>213</v>
      </c>
      <c r="N8" s="939" t="s">
        <v>214</v>
      </c>
      <c r="O8" s="939" t="s">
        <v>197</v>
      </c>
      <c r="P8" s="939" t="s">
        <v>196</v>
      </c>
      <c r="Q8" s="980" t="s">
        <v>210</v>
      </c>
      <c r="R8" s="937" t="s">
        <v>196</v>
      </c>
      <c r="S8" s="939" t="s">
        <v>210</v>
      </c>
      <c r="T8" s="939"/>
      <c r="U8" s="970" t="s">
        <v>211</v>
      </c>
      <c r="V8" s="209"/>
      <c r="W8" s="209"/>
      <c r="X8" s="959"/>
      <c r="Y8" s="253"/>
      <c r="Z8" s="203"/>
      <c r="AA8" s="203"/>
      <c r="AB8" s="203"/>
      <c r="AC8" s="203"/>
      <c r="AD8" s="203"/>
      <c r="AE8" s="203"/>
      <c r="AF8" s="203"/>
      <c r="AG8" s="203"/>
      <c r="AH8" s="203"/>
      <c r="AI8" s="262"/>
      <c r="AJ8" s="229"/>
      <c r="AK8" s="262"/>
      <c r="AL8" s="262"/>
      <c r="AM8" s="229"/>
      <c r="AN8" s="229"/>
      <c r="AO8" s="229"/>
      <c r="AP8" s="262"/>
      <c r="AQ8" s="262"/>
      <c r="AR8" s="229"/>
      <c r="AS8" s="229"/>
      <c r="AT8" s="229"/>
      <c r="AU8" s="951"/>
      <c r="AV8" s="160"/>
      <c r="AW8" s="924"/>
      <c r="AX8" s="327"/>
      <c r="AY8" s="327"/>
      <c r="AZ8" s="327"/>
      <c r="BA8" s="327"/>
      <c r="BB8" s="327"/>
      <c r="BC8" s="327"/>
      <c r="BD8" s="327"/>
      <c r="BE8" s="327"/>
      <c r="BF8" s="327"/>
      <c r="BG8" s="327"/>
      <c r="BH8" s="327"/>
      <c r="BI8" s="327"/>
      <c r="BJ8" s="327"/>
      <c r="BK8" s="327"/>
      <c r="BL8" s="327"/>
      <c r="BM8" s="327"/>
      <c r="BN8" s="327"/>
      <c r="BO8" s="327"/>
      <c r="BP8" s="327"/>
      <c r="BQ8" s="327"/>
      <c r="BR8" s="327"/>
      <c r="BS8" s="925"/>
      <c r="BT8" s="160"/>
      <c r="BU8" s="160"/>
      <c r="BV8" s="160"/>
      <c r="BW8" s="62" t="s">
        <v>83</v>
      </c>
      <c r="BX8" s="57"/>
      <c r="BY8" s="57"/>
      <c r="BZ8" s="57"/>
      <c r="CA8" s="57"/>
      <c r="CB8" s="57"/>
      <c r="CC8" s="57"/>
      <c r="CD8" s="58"/>
      <c r="CE8" s="160"/>
      <c r="CF8" s="22" t="b">
        <v>0</v>
      </c>
    </row>
    <row r="9" spans="2:84" ht="15.75" customHeight="1" thickBot="1">
      <c r="B9" s="290"/>
      <c r="C9" s="291"/>
      <c r="D9" s="291"/>
      <c r="E9" s="932"/>
      <c r="F9" s="934"/>
      <c r="G9" s="936"/>
      <c r="H9" s="934"/>
      <c r="I9" s="938"/>
      <c r="J9" s="941"/>
      <c r="K9" s="942"/>
      <c r="L9" s="944"/>
      <c r="M9" s="941"/>
      <c r="N9" s="941"/>
      <c r="O9" s="941"/>
      <c r="P9" s="941"/>
      <c r="Q9" s="981"/>
      <c r="R9" s="938"/>
      <c r="S9" s="941"/>
      <c r="T9" s="941"/>
      <c r="U9" s="971"/>
      <c r="V9" s="209" t="s">
        <v>43</v>
      </c>
      <c r="W9" s="209"/>
      <c r="X9" s="59"/>
      <c r="Y9" s="316" t="s">
        <v>44</v>
      </c>
      <c r="Z9" s="316"/>
      <c r="AA9" s="244" t="s">
        <v>216</v>
      </c>
      <c r="AB9" s="245"/>
      <c r="AC9" s="3" t="s">
        <v>45</v>
      </c>
      <c r="AD9" s="61" t="s">
        <v>217</v>
      </c>
      <c r="AE9" s="283" t="s">
        <v>46</v>
      </c>
      <c r="AF9" s="283"/>
      <c r="AG9" s="160"/>
      <c r="AH9" s="160"/>
      <c r="AI9" s="160"/>
      <c r="AJ9" s="160"/>
      <c r="AK9" s="160"/>
      <c r="AL9" s="160"/>
      <c r="AM9" s="160"/>
      <c r="AN9" s="160"/>
      <c r="AO9" s="160"/>
      <c r="AP9" s="160"/>
      <c r="AQ9" s="160"/>
      <c r="AR9" s="160"/>
      <c r="AS9" s="160"/>
      <c r="AT9" s="160"/>
      <c r="AU9" s="955"/>
      <c r="AV9" s="160"/>
      <c r="AW9" s="924"/>
      <c r="AX9" s="327"/>
      <c r="AY9" s="327"/>
      <c r="AZ9" s="327"/>
      <c r="BA9" s="327"/>
      <c r="BB9" s="327"/>
      <c r="BC9" s="327"/>
      <c r="BD9" s="327"/>
      <c r="BE9" s="327"/>
      <c r="BF9" s="327"/>
      <c r="BG9" s="327"/>
      <c r="BH9" s="327"/>
      <c r="BI9" s="327"/>
      <c r="BJ9" s="327"/>
      <c r="BK9" s="327"/>
      <c r="BL9" s="327"/>
      <c r="BM9" s="327"/>
      <c r="BN9" s="327"/>
      <c r="BO9" s="327"/>
      <c r="BP9" s="327"/>
      <c r="BQ9" s="327"/>
      <c r="BR9" s="327"/>
      <c r="BS9" s="925"/>
      <c r="BT9" s="160"/>
      <c r="BU9" s="160"/>
      <c r="BV9" s="160"/>
      <c r="BW9" s="334" t="s">
        <v>81</v>
      </c>
      <c r="BX9" s="335"/>
      <c r="BY9" s="335"/>
      <c r="BZ9" s="335"/>
      <c r="CA9" s="335"/>
      <c r="CB9" s="335"/>
      <c r="CC9" s="336"/>
      <c r="CD9" s="337"/>
      <c r="CE9" s="160"/>
      <c r="CF9" s="22" t="b">
        <v>0</v>
      </c>
    </row>
    <row r="10" spans="2:84" ht="3.75" customHeight="1">
      <c r="B10" s="198"/>
      <c r="C10" s="198"/>
      <c r="D10" s="198"/>
      <c r="E10" s="989"/>
      <c r="F10" s="989"/>
      <c r="G10" s="989"/>
      <c r="H10" s="989"/>
      <c r="I10" s="989"/>
      <c r="J10" s="989"/>
      <c r="K10" s="989"/>
      <c r="L10" s="989"/>
      <c r="M10" s="989"/>
      <c r="N10" s="989"/>
      <c r="O10" s="989"/>
      <c r="P10" s="989"/>
      <c r="Q10" s="989"/>
      <c r="R10" s="989"/>
      <c r="S10" s="989"/>
      <c r="T10" s="989"/>
      <c r="U10" s="989"/>
      <c r="V10" s="209"/>
      <c r="W10" s="209"/>
      <c r="X10" s="958" t="s">
        <v>11</v>
      </c>
      <c r="Y10" s="252"/>
      <c r="Z10" s="196" t="s">
        <v>218</v>
      </c>
      <c r="AA10" s="196"/>
      <c r="AB10" s="196"/>
      <c r="AC10" s="196"/>
      <c r="AD10" s="196"/>
      <c r="AE10" s="196"/>
      <c r="AF10" s="196"/>
      <c r="AG10" s="196"/>
      <c r="AH10" s="196"/>
      <c r="AI10" s="196"/>
      <c r="AJ10" s="196"/>
      <c r="AK10" s="196"/>
      <c r="AL10" s="196"/>
      <c r="AM10" s="196"/>
      <c r="AN10" s="196"/>
      <c r="AO10" s="196"/>
      <c r="AP10" s="196"/>
      <c r="AQ10" s="196"/>
      <c r="AR10" s="196"/>
      <c r="AS10" s="196"/>
      <c r="AT10" s="196"/>
      <c r="AU10" s="990"/>
      <c r="AV10" s="160"/>
      <c r="AW10" s="926"/>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927"/>
      <c r="BT10" s="160"/>
      <c r="BU10" s="160"/>
      <c r="BV10" s="160"/>
      <c r="BW10" s="65"/>
      <c r="BX10" s="66"/>
      <c r="BY10" s="66"/>
      <c r="BZ10" s="66"/>
      <c r="CA10" s="66"/>
      <c r="CB10" s="66"/>
      <c r="CC10" s="66"/>
      <c r="CD10" s="67"/>
      <c r="CE10" s="160"/>
      <c r="CF10" s="22" t="b">
        <v>0</v>
      </c>
    </row>
    <row r="11" spans="2:84" ht="3" customHeight="1" thickBot="1">
      <c r="B11" s="199"/>
      <c r="C11" s="199"/>
      <c r="D11" s="199"/>
      <c r="E11" s="199"/>
      <c r="F11" s="989"/>
      <c r="G11" s="989"/>
      <c r="H11" s="989"/>
      <c r="I11" s="989"/>
      <c r="J11" s="989"/>
      <c r="K11" s="989"/>
      <c r="L11" s="989"/>
      <c r="M11" s="989"/>
      <c r="N11" s="989"/>
      <c r="O11" s="989"/>
      <c r="P11" s="989"/>
      <c r="Q11" s="989"/>
      <c r="R11" s="989"/>
      <c r="S11" s="989"/>
      <c r="T11" s="989"/>
      <c r="U11" s="989"/>
      <c r="V11" s="209"/>
      <c r="W11" s="209"/>
      <c r="X11" s="958"/>
      <c r="Y11" s="252"/>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990"/>
      <c r="AV11" s="160"/>
      <c r="AW11" s="926"/>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927"/>
      <c r="BT11" s="160"/>
      <c r="BU11" s="160"/>
      <c r="BV11" s="160"/>
      <c r="BW11" s="160"/>
      <c r="BX11" s="160"/>
      <c r="BY11" s="160"/>
      <c r="BZ11" s="160"/>
      <c r="CA11" s="160"/>
      <c r="CB11" s="160"/>
      <c r="CC11" s="160"/>
      <c r="CD11" s="160"/>
      <c r="CE11" s="160"/>
      <c r="CF11" s="22" t="b">
        <v>0</v>
      </c>
    </row>
    <row r="12" spans="2:84" ht="2.25" customHeight="1">
      <c r="B12" s="263" t="s">
        <v>47</v>
      </c>
      <c r="C12" s="264"/>
      <c r="D12" s="264"/>
      <c r="E12" s="264"/>
      <c r="F12" s="931" t="s">
        <v>196</v>
      </c>
      <c r="G12" s="982" t="s">
        <v>210</v>
      </c>
      <c r="H12" s="982"/>
      <c r="I12" s="982" t="s">
        <v>211</v>
      </c>
      <c r="J12" s="982" t="s">
        <v>198</v>
      </c>
      <c r="K12" s="982"/>
      <c r="L12" s="1111"/>
      <c r="M12" s="982" t="s">
        <v>212</v>
      </c>
      <c r="N12" s="982" t="s">
        <v>199</v>
      </c>
      <c r="O12" s="982" t="s">
        <v>213</v>
      </c>
      <c r="P12" s="982" t="s">
        <v>214</v>
      </c>
      <c r="Q12" s="982" t="s">
        <v>197</v>
      </c>
      <c r="R12" s="982" t="s">
        <v>215</v>
      </c>
      <c r="S12" s="1111" t="s">
        <v>45</v>
      </c>
      <c r="T12" s="1111"/>
      <c r="U12" s="1014" t="s">
        <v>196</v>
      </c>
      <c r="V12" s="209"/>
      <c r="W12" s="209"/>
      <c r="X12" s="958"/>
      <c r="Y12" s="252"/>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990"/>
      <c r="AV12" s="160"/>
      <c r="AW12" s="926"/>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927"/>
      <c r="BT12" s="160"/>
      <c r="BU12" s="160"/>
      <c r="BV12" s="160"/>
      <c r="BW12" s="1017" t="s">
        <v>173</v>
      </c>
      <c r="BX12" s="1018"/>
      <c r="BY12" s="1018"/>
      <c r="BZ12" s="1018"/>
      <c r="CA12" s="1018"/>
      <c r="CB12" s="5"/>
      <c r="CC12" s="5"/>
      <c r="CD12" s="6"/>
      <c r="CE12" s="160"/>
    </row>
    <row r="13" spans="2:84" ht="5.25" customHeight="1">
      <c r="B13" s="266"/>
      <c r="C13" s="267"/>
      <c r="D13" s="267"/>
      <c r="E13" s="267"/>
      <c r="F13" s="992"/>
      <c r="G13" s="259"/>
      <c r="H13" s="259"/>
      <c r="I13" s="259"/>
      <c r="J13" s="259"/>
      <c r="K13" s="259"/>
      <c r="L13" s="205"/>
      <c r="M13" s="259"/>
      <c r="N13" s="259"/>
      <c r="O13" s="259"/>
      <c r="P13" s="259"/>
      <c r="Q13" s="259"/>
      <c r="R13" s="259"/>
      <c r="S13" s="205"/>
      <c r="T13" s="205"/>
      <c r="U13" s="1015"/>
      <c r="V13" s="209"/>
      <c r="W13" s="209"/>
      <c r="X13" s="959"/>
      <c r="Y13" s="253"/>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991"/>
      <c r="AV13" s="160"/>
      <c r="AW13" s="926"/>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927"/>
      <c r="BT13" s="160"/>
      <c r="BU13" s="160"/>
      <c r="BV13" s="160"/>
      <c r="BW13" s="1019"/>
      <c r="BX13" s="1020"/>
      <c r="BY13" s="1020"/>
      <c r="BZ13" s="1020"/>
      <c r="CA13" s="1020"/>
      <c r="CB13" s="299">
        <f>C36</f>
        <v>8</v>
      </c>
      <c r="CC13" s="299" t="s">
        <v>75</v>
      </c>
      <c r="CD13" s="303"/>
      <c r="CE13" s="160"/>
    </row>
    <row r="14" spans="2:84" ht="6" customHeight="1">
      <c r="B14" s="266"/>
      <c r="C14" s="267"/>
      <c r="D14" s="267"/>
      <c r="E14" s="267"/>
      <c r="F14" s="992"/>
      <c r="G14" s="259"/>
      <c r="H14" s="259"/>
      <c r="I14" s="259"/>
      <c r="J14" s="259"/>
      <c r="K14" s="259"/>
      <c r="L14" s="205"/>
      <c r="M14" s="259"/>
      <c r="N14" s="259"/>
      <c r="O14" s="259"/>
      <c r="P14" s="259"/>
      <c r="Q14" s="259"/>
      <c r="R14" s="259"/>
      <c r="S14" s="205"/>
      <c r="T14" s="205"/>
      <c r="U14" s="1015"/>
      <c r="V14" s="209" t="s">
        <v>49</v>
      </c>
      <c r="W14" s="209"/>
      <c r="X14" s="993"/>
      <c r="Y14" s="315"/>
      <c r="Z14" s="315"/>
      <c r="AA14" s="315"/>
      <c r="AB14" s="315"/>
      <c r="AC14" s="315"/>
      <c r="AD14" s="299"/>
      <c r="AE14" s="299"/>
      <c r="AF14" s="299"/>
      <c r="AG14" s="299"/>
      <c r="AH14" s="299"/>
      <c r="AI14" s="299"/>
      <c r="AJ14" s="299"/>
      <c r="AK14" s="299"/>
      <c r="AL14" s="299"/>
      <c r="AM14" s="299"/>
      <c r="AN14" s="299"/>
      <c r="AO14" s="299"/>
      <c r="AP14" s="299"/>
      <c r="AQ14" s="299"/>
      <c r="AR14" s="299"/>
      <c r="AS14" s="299"/>
      <c r="AT14" s="299"/>
      <c r="AU14" s="955"/>
      <c r="AV14" s="160"/>
      <c r="AW14" s="926"/>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927"/>
      <c r="BT14" s="160"/>
      <c r="BU14" s="160"/>
      <c r="BV14" s="160"/>
      <c r="BW14" s="1021"/>
      <c r="BX14" s="1022"/>
      <c r="BY14" s="1022"/>
      <c r="BZ14" s="1022"/>
      <c r="CA14" s="1022"/>
      <c r="CB14" s="304"/>
      <c r="CC14" s="304"/>
      <c r="CD14" s="305"/>
      <c r="CE14" s="160"/>
    </row>
    <row r="15" spans="2:84" ht="4.5" customHeight="1">
      <c r="B15" s="269" t="s">
        <v>8</v>
      </c>
      <c r="C15" s="270"/>
      <c r="D15" s="270"/>
      <c r="E15" s="273"/>
      <c r="F15" s="992"/>
      <c r="G15" s="259"/>
      <c r="H15" s="259"/>
      <c r="I15" s="259"/>
      <c r="J15" s="259"/>
      <c r="K15" s="259"/>
      <c r="L15" s="205"/>
      <c r="M15" s="259"/>
      <c r="N15" s="259"/>
      <c r="O15" s="259"/>
      <c r="P15" s="259"/>
      <c r="Q15" s="259"/>
      <c r="R15" s="259"/>
      <c r="S15" s="205"/>
      <c r="T15" s="205"/>
      <c r="U15" s="1015"/>
      <c r="V15" s="209"/>
      <c r="W15" s="209"/>
      <c r="X15" s="993"/>
      <c r="Y15" s="315"/>
      <c r="Z15" s="315"/>
      <c r="AA15" s="315"/>
      <c r="AB15" s="315"/>
      <c r="AC15" s="315"/>
      <c r="AD15" s="299"/>
      <c r="AE15" s="299"/>
      <c r="AF15" s="299"/>
      <c r="AG15" s="299"/>
      <c r="AH15" s="299"/>
      <c r="AI15" s="299"/>
      <c r="AJ15" s="299"/>
      <c r="AK15" s="299"/>
      <c r="AL15" s="299"/>
      <c r="AM15" s="299"/>
      <c r="AN15" s="299"/>
      <c r="AO15" s="299"/>
      <c r="AP15" s="299"/>
      <c r="AQ15" s="299"/>
      <c r="AR15" s="299"/>
      <c r="AS15" s="299"/>
      <c r="AT15" s="299"/>
      <c r="AU15" s="955"/>
      <c r="AV15" s="160"/>
      <c r="AW15" s="926"/>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927"/>
      <c r="BT15" s="160"/>
      <c r="BU15" s="160"/>
      <c r="BV15" s="160"/>
      <c r="BW15" s="306" t="s">
        <v>82</v>
      </c>
      <c r="BX15" s="307"/>
      <c r="BY15" s="307"/>
      <c r="BZ15" s="307"/>
      <c r="CA15" s="307"/>
      <c r="CB15" s="307"/>
      <c r="CC15" s="307" t="s">
        <v>87</v>
      </c>
      <c r="CD15" s="313"/>
      <c r="CE15" s="160"/>
    </row>
    <row r="16" spans="2:84" ht="7.5" customHeight="1" thickBot="1">
      <c r="B16" s="272"/>
      <c r="C16" s="273"/>
      <c r="D16" s="273"/>
      <c r="E16" s="273"/>
      <c r="F16" s="992"/>
      <c r="G16" s="259"/>
      <c r="H16" s="259"/>
      <c r="I16" s="259"/>
      <c r="J16" s="259"/>
      <c r="K16" s="259"/>
      <c r="L16" s="205"/>
      <c r="M16" s="259"/>
      <c r="N16" s="259"/>
      <c r="O16" s="259"/>
      <c r="P16" s="259"/>
      <c r="Q16" s="259"/>
      <c r="R16" s="259"/>
      <c r="S16" s="205"/>
      <c r="T16" s="205"/>
      <c r="U16" s="1015"/>
      <c r="V16" s="209"/>
      <c r="W16" s="209"/>
      <c r="X16" s="958" t="s">
        <v>12</v>
      </c>
      <c r="Y16" s="252"/>
      <c r="Z16" s="202" t="s">
        <v>219</v>
      </c>
      <c r="AA16" s="202"/>
      <c r="AB16" s="202"/>
      <c r="AC16" s="202"/>
      <c r="AD16" s="202"/>
      <c r="AE16" s="240"/>
      <c r="AF16" s="240"/>
      <c r="AG16" s="209" t="s">
        <v>13</v>
      </c>
      <c r="AH16" s="242"/>
      <c r="AI16" s="242"/>
      <c r="AJ16" s="242"/>
      <c r="AK16" s="202" t="s">
        <v>219</v>
      </c>
      <c r="AL16" s="202"/>
      <c r="AM16" s="202"/>
      <c r="AN16" s="202"/>
      <c r="AO16" s="202"/>
      <c r="AP16" s="202"/>
      <c r="AQ16" s="202"/>
      <c r="AR16" s="202"/>
      <c r="AS16" s="202"/>
      <c r="AT16" s="256"/>
      <c r="AU16" s="1005"/>
      <c r="AV16" s="160"/>
      <c r="AW16" s="928"/>
      <c r="AX16" s="929"/>
      <c r="AY16" s="929"/>
      <c r="AZ16" s="929"/>
      <c r="BA16" s="929"/>
      <c r="BB16" s="929"/>
      <c r="BC16" s="929"/>
      <c r="BD16" s="929"/>
      <c r="BE16" s="929"/>
      <c r="BF16" s="929"/>
      <c r="BG16" s="929"/>
      <c r="BH16" s="929"/>
      <c r="BI16" s="929"/>
      <c r="BJ16" s="929"/>
      <c r="BK16" s="929"/>
      <c r="BL16" s="929"/>
      <c r="BM16" s="929"/>
      <c r="BN16" s="929"/>
      <c r="BO16" s="929"/>
      <c r="BP16" s="929"/>
      <c r="BQ16" s="929"/>
      <c r="BR16" s="929"/>
      <c r="BS16" s="930"/>
      <c r="BT16" s="160"/>
      <c r="BU16" s="160"/>
      <c r="BV16" s="160"/>
      <c r="BW16" s="308"/>
      <c r="BX16" s="309"/>
      <c r="BY16" s="309"/>
      <c r="BZ16" s="309"/>
      <c r="CA16" s="309"/>
      <c r="CB16" s="309"/>
      <c r="CC16" s="309"/>
      <c r="CD16" s="314"/>
      <c r="CE16" s="160"/>
    </row>
    <row r="17" spans="2:85" ht="11.25" customHeight="1" thickBot="1">
      <c r="B17" s="274"/>
      <c r="C17" s="275"/>
      <c r="D17" s="275"/>
      <c r="E17" s="275"/>
      <c r="F17" s="932"/>
      <c r="G17" s="983"/>
      <c r="H17" s="983"/>
      <c r="I17" s="983"/>
      <c r="J17" s="983"/>
      <c r="K17" s="983"/>
      <c r="L17" s="1112"/>
      <c r="M17" s="983"/>
      <c r="N17" s="983"/>
      <c r="O17" s="983"/>
      <c r="P17" s="983"/>
      <c r="Q17" s="983"/>
      <c r="R17" s="983"/>
      <c r="S17" s="1112"/>
      <c r="T17" s="1112"/>
      <c r="U17" s="1016"/>
      <c r="V17" s="209"/>
      <c r="W17" s="209"/>
      <c r="X17" s="958"/>
      <c r="Y17" s="252"/>
      <c r="Z17" s="202"/>
      <c r="AA17" s="202"/>
      <c r="AB17" s="202"/>
      <c r="AC17" s="202"/>
      <c r="AD17" s="202"/>
      <c r="AE17" s="240"/>
      <c r="AF17" s="240"/>
      <c r="AG17" s="242"/>
      <c r="AH17" s="242"/>
      <c r="AI17" s="242"/>
      <c r="AJ17" s="242"/>
      <c r="AK17" s="202"/>
      <c r="AL17" s="202"/>
      <c r="AM17" s="202"/>
      <c r="AN17" s="202"/>
      <c r="AO17" s="202"/>
      <c r="AP17" s="202"/>
      <c r="AQ17" s="202"/>
      <c r="AR17" s="202"/>
      <c r="AS17" s="202"/>
      <c r="AT17" s="256"/>
      <c r="AU17" s="1005"/>
      <c r="AV17" s="160"/>
      <c r="AW17" s="1008"/>
      <c r="AX17" s="1009"/>
      <c r="AY17" s="1009"/>
      <c r="AZ17" s="1009"/>
      <c r="BA17" s="1009"/>
      <c r="BB17" s="1009"/>
      <c r="BC17" s="1009"/>
      <c r="BD17" s="1009"/>
      <c r="BE17" s="1009"/>
      <c r="BF17" s="1009"/>
      <c r="BG17" s="1009"/>
      <c r="BH17" s="1010"/>
      <c r="BI17" s="984" t="s">
        <v>15</v>
      </c>
      <c r="BJ17" s="985"/>
      <c r="BK17" s="985"/>
      <c r="BL17" s="986"/>
      <c r="BM17" s="987"/>
      <c r="BN17" s="988"/>
      <c r="BO17" s="967"/>
      <c r="BP17" s="967"/>
      <c r="BQ17" s="967"/>
      <c r="BR17" s="967"/>
      <c r="BS17" s="68"/>
      <c r="BT17" s="159"/>
      <c r="BU17" s="160"/>
      <c r="BV17" s="160"/>
      <c r="BW17" s="968" t="s">
        <v>79</v>
      </c>
      <c r="BX17" s="969"/>
      <c r="BY17" s="969"/>
      <c r="BZ17" s="969"/>
      <c r="CA17" s="969"/>
      <c r="CB17" s="969"/>
      <c r="CC17" s="66"/>
      <c r="CD17" s="69" t="s">
        <v>80</v>
      </c>
      <c r="CE17" s="160"/>
    </row>
    <row r="18" spans="2:85" ht="2.25" customHeight="1" thickBot="1">
      <c r="B18" s="200"/>
      <c r="C18" s="200"/>
      <c r="D18" s="200"/>
      <c r="E18" s="200"/>
      <c r="F18" s="201"/>
      <c r="G18" s="201"/>
      <c r="H18" s="201"/>
      <c r="I18" s="201"/>
      <c r="J18" s="201"/>
      <c r="K18" s="201"/>
      <c r="L18" s="201"/>
      <c r="M18" s="201"/>
      <c r="N18" s="201"/>
      <c r="O18" s="201"/>
      <c r="P18" s="201"/>
      <c r="Q18" s="201"/>
      <c r="R18" s="201"/>
      <c r="S18" s="201"/>
      <c r="T18" s="201"/>
      <c r="U18" s="201"/>
      <c r="V18" s="209"/>
      <c r="W18" s="209"/>
      <c r="X18" s="1000"/>
      <c r="Y18" s="1001"/>
      <c r="Z18" s="1002"/>
      <c r="AA18" s="1002"/>
      <c r="AB18" s="1002"/>
      <c r="AC18" s="1002"/>
      <c r="AD18" s="1002"/>
      <c r="AE18" s="1003"/>
      <c r="AF18" s="1003"/>
      <c r="AG18" s="1004"/>
      <c r="AH18" s="1004"/>
      <c r="AI18" s="1004"/>
      <c r="AJ18" s="1004"/>
      <c r="AK18" s="1002"/>
      <c r="AL18" s="1002"/>
      <c r="AM18" s="1002"/>
      <c r="AN18" s="1002"/>
      <c r="AO18" s="1002"/>
      <c r="AP18" s="1002"/>
      <c r="AQ18" s="1002"/>
      <c r="AR18" s="1002"/>
      <c r="AS18" s="1002"/>
      <c r="AT18" s="1006"/>
      <c r="AU18" s="1007"/>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G18" s="16"/>
    </row>
    <row r="19" spans="2:85" ht="7.5" customHeight="1" thickBot="1">
      <c r="B19" s="201"/>
      <c r="C19" s="201"/>
      <c r="D19" s="201"/>
      <c r="E19" s="201"/>
      <c r="F19" s="201"/>
      <c r="G19" s="201"/>
      <c r="H19" s="201"/>
      <c r="I19" s="201"/>
      <c r="J19" s="201"/>
      <c r="K19" s="201"/>
      <c r="L19" s="201"/>
      <c r="M19" s="201"/>
      <c r="N19" s="201"/>
      <c r="O19" s="201"/>
      <c r="P19" s="201"/>
      <c r="Q19" s="201"/>
      <c r="R19" s="201"/>
      <c r="S19" s="201"/>
      <c r="T19" s="201"/>
      <c r="U19" s="201"/>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row>
    <row r="20" spans="2:85" ht="14.25" customHeight="1">
      <c r="B20" s="13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213" t="s">
        <v>200</v>
      </c>
      <c r="AA20" s="214"/>
      <c r="AB20" s="214"/>
      <c r="AC20" s="214"/>
      <c r="AD20" s="213">
        <f>C27</f>
        <v>7</v>
      </c>
      <c r="AE20" s="214"/>
      <c r="AF20" s="234" t="s">
        <v>76</v>
      </c>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4"/>
      <c r="BD20" s="4"/>
      <c r="BE20" s="4"/>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6"/>
    </row>
    <row r="21" spans="2:85" ht="14.25" customHeight="1">
      <c r="B21" s="139" t="s">
        <v>17</v>
      </c>
      <c r="C21" s="140"/>
      <c r="D21" s="140"/>
      <c r="E21" s="141"/>
      <c r="F21" s="141"/>
      <c r="G21" s="142"/>
      <c r="H21" s="216"/>
      <c r="I21" s="177"/>
      <c r="J21" s="177"/>
      <c r="K21" s="177"/>
      <c r="L21" s="177"/>
      <c r="M21" s="177"/>
      <c r="N21" s="177"/>
      <c r="O21" s="177"/>
      <c r="P21" s="215" t="s">
        <v>226</v>
      </c>
      <c r="Q21" s="215"/>
      <c r="R21" s="215"/>
      <c r="S21" s="215"/>
      <c r="T21" s="215"/>
      <c r="U21" s="215"/>
      <c r="V21" s="215"/>
      <c r="W21" s="215"/>
      <c r="X21" s="215"/>
      <c r="Y21" s="215"/>
      <c r="Z21" s="215"/>
      <c r="AA21" s="215"/>
      <c r="AB21" s="215"/>
      <c r="AC21" s="215"/>
      <c r="AD21" s="215"/>
      <c r="AE21" s="215"/>
      <c r="AF21" s="215"/>
      <c r="AG21" s="215"/>
      <c r="AH21" s="215"/>
      <c r="AI21" s="177"/>
      <c r="AJ21" s="177"/>
      <c r="AK21" s="177"/>
      <c r="AL21" s="177"/>
      <c r="AM21" s="178"/>
      <c r="AN21" s="160"/>
      <c r="AO21" s="169" t="s">
        <v>221</v>
      </c>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70"/>
    </row>
    <row r="22" spans="2:85" ht="14.25" customHeight="1">
      <c r="B22" s="143"/>
      <c r="C22" s="144"/>
      <c r="D22" s="144"/>
      <c r="E22" s="144"/>
      <c r="F22" s="144"/>
      <c r="G22" s="145"/>
      <c r="H22" s="165" t="s">
        <v>50</v>
      </c>
      <c r="I22" s="166"/>
      <c r="J22" s="166"/>
      <c r="K22" s="166"/>
      <c r="L22" s="166"/>
      <c r="M22" s="166"/>
      <c r="N22" s="166"/>
      <c r="O22" s="166"/>
      <c r="P22" s="166"/>
      <c r="Q22" s="166"/>
      <c r="R22" s="166"/>
      <c r="S22" s="167"/>
      <c r="T22" s="165" t="s">
        <v>51</v>
      </c>
      <c r="U22" s="166"/>
      <c r="V22" s="166"/>
      <c r="W22" s="166"/>
      <c r="X22" s="166"/>
      <c r="Y22" s="167"/>
      <c r="Z22" s="165" t="s">
        <v>52</v>
      </c>
      <c r="AA22" s="166"/>
      <c r="AB22" s="166"/>
      <c r="AC22" s="166"/>
      <c r="AD22" s="167"/>
      <c r="AE22" s="165" t="s">
        <v>53</v>
      </c>
      <c r="AF22" s="166"/>
      <c r="AG22" s="166"/>
      <c r="AH22" s="166"/>
      <c r="AI22" s="166"/>
      <c r="AJ22" s="166"/>
      <c r="AK22" s="166"/>
      <c r="AL22" s="166"/>
      <c r="AM22" s="167"/>
      <c r="AN22" s="160"/>
      <c r="AO22" s="212" t="s">
        <v>25</v>
      </c>
      <c r="AP22" s="212"/>
      <c r="AQ22" s="212"/>
      <c r="AR22" s="212"/>
      <c r="AS22" s="212"/>
      <c r="AT22" s="212"/>
      <c r="AU22" s="212"/>
      <c r="AV22" s="212"/>
      <c r="AW22" s="212"/>
      <c r="AX22" s="119" t="s">
        <v>54</v>
      </c>
      <c r="AY22" s="120"/>
      <c r="AZ22" s="120"/>
      <c r="BA22" s="120"/>
      <c r="BB22" s="120"/>
      <c r="BC22" s="120"/>
      <c r="BD22" s="120"/>
      <c r="BE22" s="120"/>
      <c r="BF22" s="119" t="s">
        <v>55</v>
      </c>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1"/>
    </row>
    <row r="23" spans="2:85" ht="12" customHeight="1">
      <c r="B23" s="143"/>
      <c r="C23" s="144"/>
      <c r="D23" s="144"/>
      <c r="E23" s="144"/>
      <c r="F23" s="144"/>
      <c r="G23" s="145"/>
      <c r="H23" s="162" t="s">
        <v>19</v>
      </c>
      <c r="I23" s="163"/>
      <c r="J23" s="163"/>
      <c r="K23" s="163"/>
      <c r="L23" s="163"/>
      <c r="M23" s="163"/>
      <c r="N23" s="163"/>
      <c r="O23" s="163"/>
      <c r="P23" s="163"/>
      <c r="Q23" s="163"/>
      <c r="R23" s="163"/>
      <c r="S23" s="164"/>
      <c r="T23" s="230" t="s">
        <v>20</v>
      </c>
      <c r="U23" s="231"/>
      <c r="V23" s="231"/>
      <c r="W23" s="231"/>
      <c r="X23" s="231"/>
      <c r="Y23" s="232"/>
      <c r="Z23" s="162" t="s">
        <v>21</v>
      </c>
      <c r="AA23" s="163"/>
      <c r="AB23" s="163"/>
      <c r="AC23" s="163"/>
      <c r="AD23" s="164"/>
      <c r="AE23" s="162" t="s">
        <v>22</v>
      </c>
      <c r="AF23" s="163"/>
      <c r="AG23" s="163"/>
      <c r="AH23" s="163"/>
      <c r="AI23" s="163"/>
      <c r="AJ23" s="163"/>
      <c r="AK23" s="163"/>
      <c r="AL23" s="163"/>
      <c r="AM23" s="164"/>
      <c r="AN23" s="160"/>
      <c r="AO23" s="235"/>
      <c r="AP23" s="236"/>
      <c r="AQ23" s="236"/>
      <c r="AR23" s="236"/>
      <c r="AS23" s="236"/>
      <c r="AT23" s="236"/>
      <c r="AU23" s="236"/>
      <c r="AV23" s="236"/>
      <c r="AW23" s="236"/>
      <c r="AX23" s="122" t="s">
        <v>26</v>
      </c>
      <c r="AY23" s="123"/>
      <c r="AZ23" s="123"/>
      <c r="BA23" s="123"/>
      <c r="BB23" s="123"/>
      <c r="BC23" s="123"/>
      <c r="BD23" s="123"/>
      <c r="BE23" s="124"/>
      <c r="BF23" s="115" t="s">
        <v>27</v>
      </c>
      <c r="BG23" s="116"/>
      <c r="BH23" s="116"/>
      <c r="BI23" s="116"/>
      <c r="BJ23" s="116"/>
      <c r="BK23" s="116"/>
      <c r="BL23" s="116"/>
      <c r="BM23" s="116"/>
      <c r="BN23" s="116"/>
      <c r="BO23" s="116"/>
      <c r="BP23" s="116"/>
      <c r="BQ23" s="116"/>
      <c r="BR23" s="116"/>
      <c r="BS23" s="116"/>
      <c r="BT23" s="598"/>
      <c r="BU23" s="599"/>
      <c r="BV23" s="599"/>
      <c r="BW23" s="599"/>
      <c r="BX23" s="599"/>
      <c r="BY23" s="599"/>
      <c r="BZ23" s="599"/>
      <c r="CA23" s="599"/>
      <c r="CB23" s="599"/>
      <c r="CC23" s="599"/>
      <c r="CD23" s="599"/>
      <c r="CE23" s="600"/>
    </row>
    <row r="24" spans="2:85" ht="13.5" customHeight="1">
      <c r="B24" s="143"/>
      <c r="C24" s="144"/>
      <c r="D24" s="144"/>
      <c r="E24" s="144"/>
      <c r="F24" s="144"/>
      <c r="G24" s="145"/>
      <c r="H24" s="189"/>
      <c r="I24" s="190"/>
      <c r="J24" s="190"/>
      <c r="K24" s="190"/>
      <c r="L24" s="190"/>
      <c r="M24" s="190"/>
      <c r="N24" s="190"/>
      <c r="O24" s="190"/>
      <c r="P24" s="190"/>
      <c r="Q24" s="190"/>
      <c r="R24" s="190"/>
      <c r="S24" s="191"/>
      <c r="T24" s="179" t="s">
        <v>229</v>
      </c>
      <c r="U24" s="180"/>
      <c r="V24" s="180"/>
      <c r="W24" s="180"/>
      <c r="X24" s="180"/>
      <c r="Y24" s="181"/>
      <c r="Z24" s="179" t="s">
        <v>233</v>
      </c>
      <c r="AA24" s="180"/>
      <c r="AB24" s="180"/>
      <c r="AC24" s="180"/>
      <c r="AD24" s="181"/>
      <c r="AE24" s="179" t="s">
        <v>56</v>
      </c>
      <c r="AF24" s="180"/>
      <c r="AG24" s="180"/>
      <c r="AH24" s="180"/>
      <c r="AI24" s="180"/>
      <c r="AJ24" s="180"/>
      <c r="AK24" s="180"/>
      <c r="AL24" s="180"/>
      <c r="AM24" s="181"/>
      <c r="AN24" s="160"/>
      <c r="AO24" s="237"/>
      <c r="AP24" s="237"/>
      <c r="AQ24" s="237"/>
      <c r="AR24" s="237"/>
      <c r="AS24" s="237"/>
      <c r="AT24" s="237"/>
      <c r="AU24" s="237"/>
      <c r="AV24" s="237"/>
      <c r="AW24" s="237"/>
      <c r="AX24" s="159"/>
      <c r="AY24" s="160"/>
      <c r="AZ24" s="160"/>
      <c r="BA24" s="160"/>
      <c r="BB24" s="160"/>
      <c r="BC24" s="160"/>
      <c r="BD24" s="160"/>
      <c r="BE24" s="160"/>
      <c r="BF24" s="107" t="s">
        <v>57</v>
      </c>
      <c r="BG24" s="108"/>
      <c r="BH24" s="108"/>
      <c r="BI24" s="108"/>
      <c r="BJ24" s="108"/>
      <c r="BK24" s="108"/>
      <c r="BL24" s="108"/>
      <c r="BM24" s="108"/>
      <c r="BN24" s="108"/>
      <c r="BO24" s="108"/>
      <c r="BP24" s="108"/>
      <c r="BQ24" s="108"/>
      <c r="BR24" s="108"/>
      <c r="BS24" s="109"/>
      <c r="BT24" s="601"/>
      <c r="BU24" s="602"/>
      <c r="BV24" s="602"/>
      <c r="BW24" s="602"/>
      <c r="BX24" s="602"/>
      <c r="BY24" s="602"/>
      <c r="BZ24" s="602"/>
      <c r="CA24" s="602"/>
      <c r="CB24" s="602"/>
      <c r="CC24" s="602"/>
      <c r="CD24" s="602"/>
      <c r="CE24" s="603"/>
    </row>
    <row r="25" spans="2:85" ht="15.75" customHeight="1">
      <c r="B25" s="143"/>
      <c r="C25" s="144"/>
      <c r="D25" s="144"/>
      <c r="E25" s="144"/>
      <c r="F25" s="144"/>
      <c r="G25" s="145"/>
      <c r="H25" s="192"/>
      <c r="I25" s="190"/>
      <c r="J25" s="190"/>
      <c r="K25" s="190"/>
      <c r="L25" s="190"/>
      <c r="M25" s="190"/>
      <c r="N25" s="190"/>
      <c r="O25" s="190"/>
      <c r="P25" s="190"/>
      <c r="Q25" s="190"/>
      <c r="R25" s="190"/>
      <c r="S25" s="191"/>
      <c r="T25" s="179"/>
      <c r="U25" s="180"/>
      <c r="V25" s="180"/>
      <c r="W25" s="180"/>
      <c r="X25" s="180"/>
      <c r="Y25" s="181"/>
      <c r="Z25" s="179"/>
      <c r="AA25" s="180"/>
      <c r="AB25" s="180"/>
      <c r="AC25" s="180"/>
      <c r="AD25" s="181"/>
      <c r="AE25" s="179"/>
      <c r="AF25" s="180"/>
      <c r="AG25" s="180"/>
      <c r="AH25" s="180"/>
      <c r="AI25" s="180"/>
      <c r="AJ25" s="180"/>
      <c r="AK25" s="180"/>
      <c r="AL25" s="180"/>
      <c r="AM25" s="181"/>
      <c r="AN25" s="160"/>
      <c r="AO25" s="237"/>
      <c r="AP25" s="237"/>
      <c r="AQ25" s="237"/>
      <c r="AR25" s="237"/>
      <c r="AS25" s="237"/>
      <c r="AT25" s="237"/>
      <c r="AU25" s="237"/>
      <c r="AV25" s="237"/>
      <c r="AW25" s="237"/>
      <c r="AX25" s="159"/>
      <c r="AY25" s="160"/>
      <c r="AZ25" s="160"/>
      <c r="BA25" s="160"/>
      <c r="BB25" s="160"/>
      <c r="BC25" s="160"/>
      <c r="BD25" s="160"/>
      <c r="BE25" s="160"/>
      <c r="BF25" s="107"/>
      <c r="BG25" s="108"/>
      <c r="BH25" s="108"/>
      <c r="BI25" s="108"/>
      <c r="BJ25" s="108"/>
      <c r="BK25" s="108"/>
      <c r="BL25" s="108"/>
      <c r="BM25" s="108"/>
      <c r="BN25" s="108"/>
      <c r="BO25" s="108"/>
      <c r="BP25" s="108"/>
      <c r="BQ25" s="108"/>
      <c r="BR25" s="108"/>
      <c r="BS25" s="109"/>
      <c r="BT25" s="601"/>
      <c r="BU25" s="602"/>
      <c r="BV25" s="602"/>
      <c r="BW25" s="602"/>
      <c r="BX25" s="602"/>
      <c r="BY25" s="602"/>
      <c r="BZ25" s="602"/>
      <c r="CA25" s="602"/>
      <c r="CB25" s="602"/>
      <c r="CC25" s="602"/>
      <c r="CD25" s="602"/>
      <c r="CE25" s="603"/>
    </row>
    <row r="26" spans="2:85" ht="10.5" customHeight="1" thickBot="1">
      <c r="B26" s="146"/>
      <c r="C26" s="147"/>
      <c r="D26" s="147"/>
      <c r="E26" s="147"/>
      <c r="F26" s="147"/>
      <c r="G26" s="148"/>
      <c r="H26" s="193"/>
      <c r="I26" s="194"/>
      <c r="J26" s="194"/>
      <c r="K26" s="194"/>
      <c r="L26" s="194"/>
      <c r="M26" s="194"/>
      <c r="N26" s="194"/>
      <c r="O26" s="194"/>
      <c r="P26" s="194"/>
      <c r="Q26" s="194"/>
      <c r="R26" s="194"/>
      <c r="S26" s="195"/>
      <c r="T26" s="182"/>
      <c r="U26" s="183"/>
      <c r="V26" s="183"/>
      <c r="W26" s="183"/>
      <c r="X26" s="183"/>
      <c r="Y26" s="184"/>
      <c r="Z26" s="182"/>
      <c r="AA26" s="183"/>
      <c r="AB26" s="183"/>
      <c r="AC26" s="183"/>
      <c r="AD26" s="184"/>
      <c r="AE26" s="182"/>
      <c r="AF26" s="183"/>
      <c r="AG26" s="183"/>
      <c r="AH26" s="183"/>
      <c r="AI26" s="183"/>
      <c r="AJ26" s="183"/>
      <c r="AK26" s="183"/>
      <c r="AL26" s="183"/>
      <c r="AM26" s="184"/>
      <c r="AN26" s="160"/>
      <c r="AO26" s="1023"/>
      <c r="AP26" s="1023"/>
      <c r="AQ26" s="1023"/>
      <c r="AR26" s="1023"/>
      <c r="AS26" s="1023"/>
      <c r="AT26" s="1023"/>
      <c r="AU26" s="1023"/>
      <c r="AV26" s="1023"/>
      <c r="AW26" s="1023"/>
      <c r="AX26" s="159"/>
      <c r="AY26" s="160"/>
      <c r="AZ26" s="160"/>
      <c r="BA26" s="160"/>
      <c r="BB26" s="160"/>
      <c r="BC26" s="160"/>
      <c r="BD26" s="160"/>
      <c r="BE26" s="160"/>
      <c r="BF26" s="107"/>
      <c r="BG26" s="108"/>
      <c r="BH26" s="108"/>
      <c r="BI26" s="108"/>
      <c r="BJ26" s="108"/>
      <c r="BK26" s="108"/>
      <c r="BL26" s="108"/>
      <c r="BM26" s="108"/>
      <c r="BN26" s="108"/>
      <c r="BO26" s="108"/>
      <c r="BP26" s="108"/>
      <c r="BQ26" s="108"/>
      <c r="BR26" s="108"/>
      <c r="BS26" s="109"/>
      <c r="BT26" s="604"/>
      <c r="BU26" s="605"/>
      <c r="BV26" s="605"/>
      <c r="BW26" s="605"/>
      <c r="BX26" s="605"/>
      <c r="BY26" s="605"/>
      <c r="BZ26" s="605"/>
      <c r="CA26" s="605"/>
      <c r="CB26" s="605"/>
      <c r="CC26" s="605"/>
      <c r="CD26" s="605"/>
      <c r="CE26" s="606"/>
    </row>
    <row r="27" spans="2:85" ht="19.5" customHeight="1">
      <c r="B27" s="7" t="s">
        <v>172</v>
      </c>
      <c r="C27" s="70">
        <v>7</v>
      </c>
      <c r="D27" s="9" t="s">
        <v>58</v>
      </c>
      <c r="E27" s="150" t="s">
        <v>70</v>
      </c>
      <c r="F27" s="187"/>
      <c r="G27" s="188"/>
      <c r="H27" s="125"/>
      <c r="I27" s="125"/>
      <c r="J27" s="125"/>
      <c r="K27" s="125"/>
      <c r="L27" s="126"/>
      <c r="M27" s="126"/>
      <c r="N27" s="126"/>
      <c r="O27" s="126"/>
      <c r="P27" s="126"/>
      <c r="Q27" s="126"/>
      <c r="R27" s="126"/>
      <c r="S27" s="126"/>
      <c r="T27" s="125"/>
      <c r="U27" s="125"/>
      <c r="V27" s="125"/>
      <c r="W27" s="126"/>
      <c r="X27" s="126"/>
      <c r="Y27" s="126"/>
      <c r="Z27" s="125"/>
      <c r="AA27" s="125"/>
      <c r="AB27" s="126"/>
      <c r="AC27" s="126"/>
      <c r="AD27" s="126"/>
      <c r="AE27" s="117">
        <f t="shared" ref="AE27:AE41" si="0">SUM(H27,T27,Z27)</f>
        <v>0</v>
      </c>
      <c r="AF27" s="117"/>
      <c r="AG27" s="117"/>
      <c r="AH27" s="117"/>
      <c r="AI27" s="154">
        <f t="shared" ref="AI27:AI41" si="1">SUM(L27,W27,AB27)</f>
        <v>0</v>
      </c>
      <c r="AJ27" s="154"/>
      <c r="AK27" s="154"/>
      <c r="AL27" s="154"/>
      <c r="AM27" s="155"/>
      <c r="AN27" s="160"/>
      <c r="AO27" s="1032">
        <v>3</v>
      </c>
      <c r="AP27" s="1033"/>
      <c r="AQ27" s="1034">
        <v>1500000</v>
      </c>
      <c r="AR27" s="1035"/>
      <c r="AS27" s="1035"/>
      <c r="AT27" s="1035"/>
      <c r="AU27" s="1035"/>
      <c r="AV27" s="1035"/>
      <c r="AW27" s="1036"/>
      <c r="AX27" s="1033"/>
      <c r="AY27" s="1033"/>
      <c r="AZ27" s="1033"/>
      <c r="BA27" s="1024"/>
      <c r="BB27" s="1024"/>
      <c r="BC27" s="1024"/>
      <c r="BD27" s="1024"/>
      <c r="BE27" s="1024"/>
      <c r="BF27" s="1029">
        <v>3</v>
      </c>
      <c r="BG27" s="1029"/>
      <c r="BH27" s="1029"/>
      <c r="BI27" s="1029"/>
      <c r="BJ27" s="1029"/>
      <c r="BK27" s="1113">
        <v>1500000</v>
      </c>
      <c r="BL27" s="1113"/>
      <c r="BM27" s="1113"/>
      <c r="BN27" s="1113"/>
      <c r="BO27" s="1113"/>
      <c r="BP27" s="1113"/>
      <c r="BQ27" s="1113"/>
      <c r="BR27" s="1113"/>
      <c r="BS27" s="1114"/>
      <c r="BT27" s="113"/>
      <c r="BU27" s="114"/>
      <c r="BV27" s="114"/>
      <c r="BW27" s="114"/>
      <c r="BX27" s="114"/>
      <c r="BY27" s="102"/>
      <c r="BZ27" s="103"/>
      <c r="CA27" s="103"/>
      <c r="CB27" s="103"/>
      <c r="CC27" s="103"/>
      <c r="CD27" s="103"/>
      <c r="CE27" s="104"/>
    </row>
    <row r="28" spans="2:85" ht="19.5" customHeight="1">
      <c r="B28" s="149" t="s">
        <v>59</v>
      </c>
      <c r="C28" s="150"/>
      <c r="D28" s="150"/>
      <c r="E28" s="150"/>
      <c r="F28" s="150"/>
      <c r="G28" s="137"/>
      <c r="H28" s="151"/>
      <c r="I28" s="152"/>
      <c r="J28" s="152"/>
      <c r="K28" s="153"/>
      <c r="L28" s="126"/>
      <c r="M28" s="126"/>
      <c r="N28" s="126"/>
      <c r="O28" s="126"/>
      <c r="P28" s="126"/>
      <c r="Q28" s="126"/>
      <c r="R28" s="126"/>
      <c r="S28" s="126"/>
      <c r="T28" s="151"/>
      <c r="U28" s="152"/>
      <c r="V28" s="153"/>
      <c r="W28" s="126"/>
      <c r="X28" s="126"/>
      <c r="Y28" s="126"/>
      <c r="Z28" s="125"/>
      <c r="AA28" s="125"/>
      <c r="AB28" s="126"/>
      <c r="AC28" s="126"/>
      <c r="AD28" s="126"/>
      <c r="AE28" s="117">
        <f t="shared" si="0"/>
        <v>0</v>
      </c>
      <c r="AF28" s="117"/>
      <c r="AG28" s="117"/>
      <c r="AH28" s="117"/>
      <c r="AI28" s="154">
        <f t="shared" si="1"/>
        <v>0</v>
      </c>
      <c r="AJ28" s="154"/>
      <c r="AK28" s="154"/>
      <c r="AL28" s="154"/>
      <c r="AM28" s="155"/>
      <c r="AN28" s="160"/>
      <c r="AO28" s="1041">
        <v>3</v>
      </c>
      <c r="AP28" s="125"/>
      <c r="AQ28" s="156">
        <v>1500000</v>
      </c>
      <c r="AR28" s="157"/>
      <c r="AS28" s="157"/>
      <c r="AT28" s="157"/>
      <c r="AU28" s="157"/>
      <c r="AV28" s="157"/>
      <c r="AW28" s="158"/>
      <c r="AX28" s="125"/>
      <c r="AY28" s="125"/>
      <c r="AZ28" s="125"/>
      <c r="BA28" s="126"/>
      <c r="BB28" s="126"/>
      <c r="BC28" s="126"/>
      <c r="BD28" s="126"/>
      <c r="BE28" s="126"/>
      <c r="BF28" s="117">
        <v>3</v>
      </c>
      <c r="BG28" s="117"/>
      <c r="BH28" s="117"/>
      <c r="BI28" s="117"/>
      <c r="BJ28" s="117"/>
      <c r="BK28" s="118">
        <f>SUM(AQ28,BA28)</f>
        <v>1500000</v>
      </c>
      <c r="BL28" s="118"/>
      <c r="BM28" s="118"/>
      <c r="BN28" s="118"/>
      <c r="BO28" s="118"/>
      <c r="BP28" s="118"/>
      <c r="BQ28" s="118"/>
      <c r="BR28" s="118"/>
      <c r="BS28" s="1115"/>
      <c r="BT28" s="113"/>
      <c r="BU28" s="114"/>
      <c r="BV28" s="114"/>
      <c r="BW28" s="114"/>
      <c r="BX28" s="114"/>
      <c r="BY28" s="102"/>
      <c r="BZ28" s="103"/>
      <c r="CA28" s="103"/>
      <c r="CB28" s="103"/>
      <c r="CC28" s="103"/>
      <c r="CD28" s="103"/>
      <c r="CE28" s="104"/>
    </row>
    <row r="29" spans="2:85" ht="19.5" customHeight="1">
      <c r="B29" s="136" t="s">
        <v>60</v>
      </c>
      <c r="C29" s="137"/>
      <c r="D29" s="137"/>
      <c r="E29" s="138"/>
      <c r="F29" s="138"/>
      <c r="G29" s="138"/>
      <c r="H29" s="125"/>
      <c r="I29" s="125"/>
      <c r="J29" s="125"/>
      <c r="K29" s="125"/>
      <c r="L29" s="126"/>
      <c r="M29" s="126"/>
      <c r="N29" s="126"/>
      <c r="O29" s="126"/>
      <c r="P29" s="126"/>
      <c r="Q29" s="126"/>
      <c r="R29" s="126"/>
      <c r="S29" s="126"/>
      <c r="T29" s="151"/>
      <c r="U29" s="152"/>
      <c r="V29" s="153"/>
      <c r="W29" s="126"/>
      <c r="X29" s="126"/>
      <c r="Y29" s="126"/>
      <c r="Z29" s="125"/>
      <c r="AA29" s="125"/>
      <c r="AB29" s="126"/>
      <c r="AC29" s="126"/>
      <c r="AD29" s="126"/>
      <c r="AE29" s="117">
        <f t="shared" si="0"/>
        <v>0</v>
      </c>
      <c r="AF29" s="117"/>
      <c r="AG29" s="117"/>
      <c r="AH29" s="117"/>
      <c r="AI29" s="154">
        <f t="shared" si="1"/>
        <v>0</v>
      </c>
      <c r="AJ29" s="154"/>
      <c r="AK29" s="154"/>
      <c r="AL29" s="154"/>
      <c r="AM29" s="155"/>
      <c r="AN29" s="160"/>
      <c r="AO29" s="1041">
        <v>3</v>
      </c>
      <c r="AP29" s="125"/>
      <c r="AQ29" s="156">
        <v>1500000</v>
      </c>
      <c r="AR29" s="157"/>
      <c r="AS29" s="157"/>
      <c r="AT29" s="157"/>
      <c r="AU29" s="157"/>
      <c r="AV29" s="157"/>
      <c r="AW29" s="158"/>
      <c r="AX29" s="125"/>
      <c r="AY29" s="125"/>
      <c r="AZ29" s="125"/>
      <c r="BA29" s="126"/>
      <c r="BB29" s="126"/>
      <c r="BC29" s="126"/>
      <c r="BD29" s="126"/>
      <c r="BE29" s="126"/>
      <c r="BF29" s="117">
        <v>3</v>
      </c>
      <c r="BG29" s="117"/>
      <c r="BH29" s="117"/>
      <c r="BI29" s="117"/>
      <c r="BJ29" s="117"/>
      <c r="BK29" s="118">
        <f>SUM(AQ29,BA29)</f>
        <v>1500000</v>
      </c>
      <c r="BL29" s="118"/>
      <c r="BM29" s="118"/>
      <c r="BN29" s="118"/>
      <c r="BO29" s="118"/>
      <c r="BP29" s="118"/>
      <c r="BQ29" s="118"/>
      <c r="BR29" s="118"/>
      <c r="BS29" s="1115"/>
      <c r="BT29" s="113"/>
      <c r="BU29" s="114"/>
      <c r="BV29" s="114"/>
      <c r="BW29" s="114"/>
      <c r="BX29" s="114"/>
      <c r="BY29" s="102"/>
      <c r="BZ29" s="103"/>
      <c r="CA29" s="103"/>
      <c r="CB29" s="103"/>
      <c r="CC29" s="103"/>
      <c r="CD29" s="103"/>
      <c r="CE29" s="104"/>
    </row>
    <row r="30" spans="2:85" ht="19.5" customHeight="1">
      <c r="B30" s="136" t="s">
        <v>61</v>
      </c>
      <c r="C30" s="137"/>
      <c r="D30" s="137"/>
      <c r="E30" s="138"/>
      <c r="F30" s="138"/>
      <c r="G30" s="138"/>
      <c r="H30" s="125"/>
      <c r="I30" s="125"/>
      <c r="J30" s="125"/>
      <c r="K30" s="125"/>
      <c r="L30" s="126"/>
      <c r="M30" s="126"/>
      <c r="N30" s="126"/>
      <c r="O30" s="126"/>
      <c r="P30" s="126"/>
      <c r="Q30" s="126"/>
      <c r="R30" s="126"/>
      <c r="S30" s="126"/>
      <c r="T30" s="151"/>
      <c r="U30" s="152"/>
      <c r="V30" s="153"/>
      <c r="W30" s="126"/>
      <c r="X30" s="126"/>
      <c r="Y30" s="126"/>
      <c r="Z30" s="125"/>
      <c r="AA30" s="125"/>
      <c r="AB30" s="126"/>
      <c r="AC30" s="126"/>
      <c r="AD30" s="126"/>
      <c r="AE30" s="117">
        <f t="shared" si="0"/>
        <v>0</v>
      </c>
      <c r="AF30" s="117"/>
      <c r="AG30" s="117"/>
      <c r="AH30" s="117"/>
      <c r="AI30" s="154">
        <f t="shared" si="1"/>
        <v>0</v>
      </c>
      <c r="AJ30" s="154"/>
      <c r="AK30" s="154"/>
      <c r="AL30" s="154"/>
      <c r="AM30" s="155"/>
      <c r="AN30" s="160"/>
      <c r="AO30" s="1041">
        <v>3</v>
      </c>
      <c r="AP30" s="125"/>
      <c r="AQ30" s="156">
        <v>1500000</v>
      </c>
      <c r="AR30" s="157"/>
      <c r="AS30" s="157"/>
      <c r="AT30" s="157"/>
      <c r="AU30" s="157"/>
      <c r="AV30" s="157"/>
      <c r="AW30" s="158"/>
      <c r="AX30" s="125"/>
      <c r="AY30" s="125"/>
      <c r="AZ30" s="125"/>
      <c r="BA30" s="126"/>
      <c r="BB30" s="126"/>
      <c r="BC30" s="126"/>
      <c r="BD30" s="126"/>
      <c r="BE30" s="126"/>
      <c r="BF30" s="117">
        <v>3</v>
      </c>
      <c r="BG30" s="117"/>
      <c r="BH30" s="117"/>
      <c r="BI30" s="117"/>
      <c r="BJ30" s="117"/>
      <c r="BK30" s="118">
        <f>SUM(AQ30,BA30)</f>
        <v>1500000</v>
      </c>
      <c r="BL30" s="118"/>
      <c r="BM30" s="118"/>
      <c r="BN30" s="118"/>
      <c r="BO30" s="118"/>
      <c r="BP30" s="118"/>
      <c r="BQ30" s="118"/>
      <c r="BR30" s="118"/>
      <c r="BS30" s="1115"/>
      <c r="BT30" s="113"/>
      <c r="BU30" s="114"/>
      <c r="BV30" s="114"/>
      <c r="BW30" s="114"/>
      <c r="BX30" s="114"/>
      <c r="BY30" s="102"/>
      <c r="BZ30" s="103"/>
      <c r="CA30" s="103"/>
      <c r="CB30" s="103"/>
      <c r="CC30" s="103"/>
      <c r="CD30" s="103"/>
      <c r="CE30" s="104"/>
    </row>
    <row r="31" spans="2:85" ht="19.5" customHeight="1">
      <c r="B31" s="136" t="s">
        <v>62</v>
      </c>
      <c r="C31" s="137"/>
      <c r="D31" s="137"/>
      <c r="E31" s="138"/>
      <c r="F31" s="138"/>
      <c r="G31" s="138"/>
      <c r="H31" s="125"/>
      <c r="I31" s="125"/>
      <c r="J31" s="125"/>
      <c r="K31" s="125"/>
      <c r="L31" s="126"/>
      <c r="M31" s="126"/>
      <c r="N31" s="126"/>
      <c r="O31" s="126"/>
      <c r="P31" s="126"/>
      <c r="Q31" s="126"/>
      <c r="R31" s="126"/>
      <c r="S31" s="126"/>
      <c r="T31" s="125"/>
      <c r="U31" s="125"/>
      <c r="V31" s="125"/>
      <c r="W31" s="126"/>
      <c r="X31" s="126"/>
      <c r="Y31" s="126"/>
      <c r="Z31" s="125"/>
      <c r="AA31" s="125"/>
      <c r="AB31" s="126"/>
      <c r="AC31" s="126"/>
      <c r="AD31" s="126"/>
      <c r="AE31" s="117">
        <f t="shared" si="0"/>
        <v>0</v>
      </c>
      <c r="AF31" s="117"/>
      <c r="AG31" s="117"/>
      <c r="AH31" s="117"/>
      <c r="AI31" s="154">
        <f t="shared" si="1"/>
        <v>0</v>
      </c>
      <c r="AJ31" s="154"/>
      <c r="AK31" s="154"/>
      <c r="AL31" s="154"/>
      <c r="AM31" s="155"/>
      <c r="AN31" s="160"/>
      <c r="AO31" s="1041">
        <v>3</v>
      </c>
      <c r="AP31" s="125"/>
      <c r="AQ31" s="156">
        <v>1500000</v>
      </c>
      <c r="AR31" s="157"/>
      <c r="AS31" s="157"/>
      <c r="AT31" s="157"/>
      <c r="AU31" s="157"/>
      <c r="AV31" s="157"/>
      <c r="AW31" s="158"/>
      <c r="AX31" s="125"/>
      <c r="AY31" s="125"/>
      <c r="AZ31" s="125"/>
      <c r="BA31" s="126"/>
      <c r="BB31" s="126"/>
      <c r="BC31" s="126"/>
      <c r="BD31" s="126"/>
      <c r="BE31" s="126"/>
      <c r="BF31" s="117">
        <v>3</v>
      </c>
      <c r="BG31" s="117"/>
      <c r="BH31" s="117"/>
      <c r="BI31" s="117"/>
      <c r="BJ31" s="117"/>
      <c r="BK31" s="118">
        <f t="shared" ref="BK31:BK40" si="2">SUM(AQ31,BA31)</f>
        <v>1500000</v>
      </c>
      <c r="BL31" s="118"/>
      <c r="BM31" s="118"/>
      <c r="BN31" s="118"/>
      <c r="BO31" s="118"/>
      <c r="BP31" s="118"/>
      <c r="BQ31" s="118"/>
      <c r="BR31" s="118"/>
      <c r="BS31" s="1115"/>
      <c r="BT31" s="113"/>
      <c r="BU31" s="114"/>
      <c r="BV31" s="114"/>
      <c r="BW31" s="114"/>
      <c r="BX31" s="114"/>
      <c r="BY31" s="102"/>
      <c r="BZ31" s="103"/>
      <c r="CA31" s="103"/>
      <c r="CB31" s="103"/>
      <c r="CC31" s="103"/>
      <c r="CD31" s="103"/>
      <c r="CE31" s="104"/>
    </row>
    <row r="32" spans="2:85" ht="19.5" customHeight="1">
      <c r="B32" s="136" t="s">
        <v>63</v>
      </c>
      <c r="C32" s="137"/>
      <c r="D32" s="137"/>
      <c r="E32" s="138"/>
      <c r="F32" s="138"/>
      <c r="G32" s="138"/>
      <c r="H32" s="125"/>
      <c r="I32" s="125"/>
      <c r="J32" s="125"/>
      <c r="K32" s="125"/>
      <c r="L32" s="126"/>
      <c r="M32" s="126"/>
      <c r="N32" s="126"/>
      <c r="O32" s="126"/>
      <c r="P32" s="126"/>
      <c r="Q32" s="126"/>
      <c r="R32" s="126"/>
      <c r="S32" s="126"/>
      <c r="T32" s="125"/>
      <c r="U32" s="125"/>
      <c r="V32" s="125"/>
      <c r="W32" s="126"/>
      <c r="X32" s="126"/>
      <c r="Y32" s="126"/>
      <c r="Z32" s="125"/>
      <c r="AA32" s="125"/>
      <c r="AB32" s="126"/>
      <c r="AC32" s="126"/>
      <c r="AD32" s="126"/>
      <c r="AE32" s="117">
        <f t="shared" si="0"/>
        <v>0</v>
      </c>
      <c r="AF32" s="117"/>
      <c r="AG32" s="117"/>
      <c r="AH32" s="117"/>
      <c r="AI32" s="154">
        <f t="shared" si="1"/>
        <v>0</v>
      </c>
      <c r="AJ32" s="154"/>
      <c r="AK32" s="154"/>
      <c r="AL32" s="154"/>
      <c r="AM32" s="155"/>
      <c r="AN32" s="160"/>
      <c r="AO32" s="1041">
        <v>3</v>
      </c>
      <c r="AP32" s="125"/>
      <c r="AQ32" s="156">
        <v>1500000</v>
      </c>
      <c r="AR32" s="157"/>
      <c r="AS32" s="157"/>
      <c r="AT32" s="157"/>
      <c r="AU32" s="157"/>
      <c r="AV32" s="157"/>
      <c r="AW32" s="158"/>
      <c r="AX32" s="125"/>
      <c r="AY32" s="125"/>
      <c r="AZ32" s="125"/>
      <c r="BA32" s="126"/>
      <c r="BB32" s="126"/>
      <c r="BC32" s="126"/>
      <c r="BD32" s="126"/>
      <c r="BE32" s="126"/>
      <c r="BF32" s="117">
        <v>3</v>
      </c>
      <c r="BG32" s="117"/>
      <c r="BH32" s="117"/>
      <c r="BI32" s="117"/>
      <c r="BJ32" s="117"/>
      <c r="BK32" s="118">
        <f t="shared" si="2"/>
        <v>1500000</v>
      </c>
      <c r="BL32" s="118"/>
      <c r="BM32" s="118"/>
      <c r="BN32" s="118"/>
      <c r="BO32" s="118"/>
      <c r="BP32" s="118"/>
      <c r="BQ32" s="118"/>
      <c r="BR32" s="118"/>
      <c r="BS32" s="1115"/>
      <c r="BT32" s="113"/>
      <c r="BU32" s="114"/>
      <c r="BV32" s="114"/>
      <c r="BW32" s="114"/>
      <c r="BX32" s="114"/>
      <c r="BY32" s="102"/>
      <c r="BZ32" s="103"/>
      <c r="CA32" s="103"/>
      <c r="CB32" s="103"/>
      <c r="CC32" s="103"/>
      <c r="CD32" s="103"/>
      <c r="CE32" s="104"/>
    </row>
    <row r="33" spans="1:85" ht="19.5" customHeight="1">
      <c r="B33" s="136" t="s">
        <v>64</v>
      </c>
      <c r="C33" s="137"/>
      <c r="D33" s="137"/>
      <c r="E33" s="138"/>
      <c r="F33" s="138"/>
      <c r="G33" s="138"/>
      <c r="H33" s="125"/>
      <c r="I33" s="125"/>
      <c r="J33" s="125"/>
      <c r="K33" s="125"/>
      <c r="L33" s="126"/>
      <c r="M33" s="126"/>
      <c r="N33" s="126"/>
      <c r="O33" s="126"/>
      <c r="P33" s="126"/>
      <c r="Q33" s="126"/>
      <c r="R33" s="126"/>
      <c r="S33" s="126"/>
      <c r="T33" s="125"/>
      <c r="U33" s="125"/>
      <c r="V33" s="125"/>
      <c r="W33" s="126"/>
      <c r="X33" s="126"/>
      <c r="Y33" s="126"/>
      <c r="Z33" s="125"/>
      <c r="AA33" s="125"/>
      <c r="AB33" s="126"/>
      <c r="AC33" s="126"/>
      <c r="AD33" s="126"/>
      <c r="AE33" s="117">
        <f t="shared" si="0"/>
        <v>0</v>
      </c>
      <c r="AF33" s="117"/>
      <c r="AG33" s="117"/>
      <c r="AH33" s="117"/>
      <c r="AI33" s="154">
        <f t="shared" si="1"/>
        <v>0</v>
      </c>
      <c r="AJ33" s="154"/>
      <c r="AK33" s="154"/>
      <c r="AL33" s="154"/>
      <c r="AM33" s="155"/>
      <c r="AN33" s="160"/>
      <c r="AO33" s="1041">
        <v>3</v>
      </c>
      <c r="AP33" s="125"/>
      <c r="AQ33" s="156">
        <v>1500000</v>
      </c>
      <c r="AR33" s="157"/>
      <c r="AS33" s="157"/>
      <c r="AT33" s="157"/>
      <c r="AU33" s="157"/>
      <c r="AV33" s="157"/>
      <c r="AW33" s="158"/>
      <c r="AX33" s="125"/>
      <c r="AY33" s="125"/>
      <c r="AZ33" s="125"/>
      <c r="BA33" s="126"/>
      <c r="BB33" s="126"/>
      <c r="BC33" s="126"/>
      <c r="BD33" s="126"/>
      <c r="BE33" s="126"/>
      <c r="BF33" s="117">
        <v>3</v>
      </c>
      <c r="BG33" s="117"/>
      <c r="BH33" s="117"/>
      <c r="BI33" s="117"/>
      <c r="BJ33" s="117"/>
      <c r="BK33" s="118">
        <f t="shared" si="2"/>
        <v>1500000</v>
      </c>
      <c r="BL33" s="118"/>
      <c r="BM33" s="118"/>
      <c r="BN33" s="118"/>
      <c r="BO33" s="118"/>
      <c r="BP33" s="118"/>
      <c r="BQ33" s="118"/>
      <c r="BR33" s="118"/>
      <c r="BS33" s="1115"/>
      <c r="BT33" s="113"/>
      <c r="BU33" s="114"/>
      <c r="BV33" s="114"/>
      <c r="BW33" s="114"/>
      <c r="BX33" s="114"/>
      <c r="BY33" s="102"/>
      <c r="BZ33" s="103"/>
      <c r="CA33" s="103"/>
      <c r="CB33" s="103"/>
      <c r="CC33" s="103"/>
      <c r="CD33" s="103"/>
      <c r="CE33" s="104"/>
    </row>
    <row r="34" spans="1:85" ht="19.5" customHeight="1">
      <c r="B34" s="136" t="s">
        <v>66</v>
      </c>
      <c r="C34" s="137"/>
      <c r="D34" s="137"/>
      <c r="E34" s="138"/>
      <c r="F34" s="138"/>
      <c r="G34" s="138"/>
      <c r="H34" s="125"/>
      <c r="I34" s="125"/>
      <c r="J34" s="125"/>
      <c r="K34" s="125"/>
      <c r="L34" s="126"/>
      <c r="M34" s="126"/>
      <c r="N34" s="126"/>
      <c r="O34" s="126"/>
      <c r="P34" s="126"/>
      <c r="Q34" s="126"/>
      <c r="R34" s="126"/>
      <c r="S34" s="126"/>
      <c r="T34" s="125"/>
      <c r="U34" s="125"/>
      <c r="V34" s="125"/>
      <c r="W34" s="126"/>
      <c r="X34" s="126"/>
      <c r="Y34" s="126"/>
      <c r="Z34" s="125"/>
      <c r="AA34" s="125"/>
      <c r="AB34" s="126"/>
      <c r="AC34" s="126"/>
      <c r="AD34" s="126"/>
      <c r="AE34" s="117">
        <f t="shared" si="0"/>
        <v>0</v>
      </c>
      <c r="AF34" s="117"/>
      <c r="AG34" s="117"/>
      <c r="AH34" s="117"/>
      <c r="AI34" s="154">
        <f t="shared" si="1"/>
        <v>0</v>
      </c>
      <c r="AJ34" s="154"/>
      <c r="AK34" s="154"/>
      <c r="AL34" s="154"/>
      <c r="AM34" s="155"/>
      <c r="AN34" s="160"/>
      <c r="AO34" s="1041">
        <v>3</v>
      </c>
      <c r="AP34" s="125"/>
      <c r="AQ34" s="156">
        <v>1500000</v>
      </c>
      <c r="AR34" s="157"/>
      <c r="AS34" s="157"/>
      <c r="AT34" s="157"/>
      <c r="AU34" s="157"/>
      <c r="AV34" s="157"/>
      <c r="AW34" s="158"/>
      <c r="AX34" s="125"/>
      <c r="AY34" s="125"/>
      <c r="AZ34" s="125"/>
      <c r="BA34" s="126"/>
      <c r="BB34" s="126"/>
      <c r="BC34" s="126"/>
      <c r="BD34" s="126"/>
      <c r="BE34" s="126"/>
      <c r="BF34" s="117">
        <v>3</v>
      </c>
      <c r="BG34" s="117"/>
      <c r="BH34" s="117"/>
      <c r="BI34" s="117"/>
      <c r="BJ34" s="117"/>
      <c r="BK34" s="118">
        <f t="shared" si="2"/>
        <v>1500000</v>
      </c>
      <c r="BL34" s="118"/>
      <c r="BM34" s="118"/>
      <c r="BN34" s="118"/>
      <c r="BO34" s="118"/>
      <c r="BP34" s="118"/>
      <c r="BQ34" s="118"/>
      <c r="BR34" s="118"/>
      <c r="BS34" s="1115"/>
      <c r="BT34" s="113"/>
      <c r="BU34" s="114"/>
      <c r="BV34" s="114"/>
      <c r="BW34" s="114"/>
      <c r="BX34" s="114"/>
      <c r="BY34" s="102"/>
      <c r="BZ34" s="103"/>
      <c r="CA34" s="103"/>
      <c r="CB34" s="103"/>
      <c r="CC34" s="103"/>
      <c r="CD34" s="103"/>
      <c r="CE34" s="104"/>
    </row>
    <row r="35" spans="1:85" ht="19.5" customHeight="1">
      <c r="B35" s="136" t="s">
        <v>65</v>
      </c>
      <c r="C35" s="137"/>
      <c r="D35" s="137"/>
      <c r="E35" s="138"/>
      <c r="F35" s="138"/>
      <c r="G35" s="138"/>
      <c r="H35" s="125"/>
      <c r="I35" s="125"/>
      <c r="J35" s="125"/>
      <c r="K35" s="125"/>
      <c r="L35" s="126"/>
      <c r="M35" s="126"/>
      <c r="N35" s="126"/>
      <c r="O35" s="126"/>
      <c r="P35" s="126"/>
      <c r="Q35" s="126"/>
      <c r="R35" s="126"/>
      <c r="S35" s="126"/>
      <c r="T35" s="125"/>
      <c r="U35" s="125"/>
      <c r="V35" s="125"/>
      <c r="W35" s="126"/>
      <c r="X35" s="126"/>
      <c r="Y35" s="126"/>
      <c r="Z35" s="125"/>
      <c r="AA35" s="125"/>
      <c r="AB35" s="126"/>
      <c r="AC35" s="126"/>
      <c r="AD35" s="126"/>
      <c r="AE35" s="117">
        <f t="shared" si="0"/>
        <v>0</v>
      </c>
      <c r="AF35" s="117"/>
      <c r="AG35" s="117"/>
      <c r="AH35" s="117"/>
      <c r="AI35" s="154">
        <f t="shared" si="1"/>
        <v>0</v>
      </c>
      <c r="AJ35" s="154"/>
      <c r="AK35" s="154"/>
      <c r="AL35" s="154"/>
      <c r="AM35" s="155"/>
      <c r="AN35" s="160"/>
      <c r="AO35" s="1041">
        <v>3</v>
      </c>
      <c r="AP35" s="125"/>
      <c r="AQ35" s="156">
        <v>1500000</v>
      </c>
      <c r="AR35" s="157"/>
      <c r="AS35" s="157"/>
      <c r="AT35" s="157"/>
      <c r="AU35" s="157"/>
      <c r="AV35" s="157"/>
      <c r="AW35" s="158"/>
      <c r="AX35" s="125"/>
      <c r="AY35" s="125"/>
      <c r="AZ35" s="125"/>
      <c r="BA35" s="126"/>
      <c r="BB35" s="126"/>
      <c r="BC35" s="126"/>
      <c r="BD35" s="126"/>
      <c r="BE35" s="126"/>
      <c r="BF35" s="117">
        <v>3</v>
      </c>
      <c r="BG35" s="117"/>
      <c r="BH35" s="117"/>
      <c r="BI35" s="117"/>
      <c r="BJ35" s="117"/>
      <c r="BK35" s="118">
        <f t="shared" si="2"/>
        <v>1500000</v>
      </c>
      <c r="BL35" s="118"/>
      <c r="BM35" s="118"/>
      <c r="BN35" s="118"/>
      <c r="BO35" s="118"/>
      <c r="BP35" s="118"/>
      <c r="BQ35" s="118"/>
      <c r="BR35" s="118"/>
      <c r="BS35" s="1115"/>
      <c r="BT35" s="113"/>
      <c r="BU35" s="114"/>
      <c r="BV35" s="114"/>
      <c r="BW35" s="114"/>
      <c r="BX35" s="114"/>
      <c r="BY35" s="102"/>
      <c r="BZ35" s="103"/>
      <c r="CA35" s="103"/>
      <c r="CB35" s="103"/>
      <c r="CC35" s="103"/>
      <c r="CD35" s="103"/>
      <c r="CE35" s="104"/>
    </row>
    <row r="36" spans="1:85" ht="19.5" customHeight="1">
      <c r="B36" s="7" t="s">
        <v>172</v>
      </c>
      <c r="C36" s="9">
        <f>C27+1</f>
        <v>8</v>
      </c>
      <c r="D36" s="9" t="s">
        <v>58</v>
      </c>
      <c r="E36" s="342" t="s">
        <v>69</v>
      </c>
      <c r="F36" s="343"/>
      <c r="G36" s="344"/>
      <c r="H36" s="125"/>
      <c r="I36" s="125"/>
      <c r="J36" s="125"/>
      <c r="K36" s="125"/>
      <c r="L36" s="126"/>
      <c r="M36" s="126"/>
      <c r="N36" s="126"/>
      <c r="O36" s="126"/>
      <c r="P36" s="126"/>
      <c r="Q36" s="126"/>
      <c r="R36" s="126"/>
      <c r="S36" s="126"/>
      <c r="T36" s="125"/>
      <c r="U36" s="125"/>
      <c r="V36" s="125"/>
      <c r="W36" s="126"/>
      <c r="X36" s="126"/>
      <c r="Y36" s="126"/>
      <c r="Z36" s="125"/>
      <c r="AA36" s="125"/>
      <c r="AB36" s="126"/>
      <c r="AC36" s="126"/>
      <c r="AD36" s="126"/>
      <c r="AE36" s="117">
        <f t="shared" si="0"/>
        <v>0</v>
      </c>
      <c r="AF36" s="117"/>
      <c r="AG36" s="117"/>
      <c r="AH36" s="117"/>
      <c r="AI36" s="154">
        <f t="shared" si="1"/>
        <v>0</v>
      </c>
      <c r="AJ36" s="154"/>
      <c r="AK36" s="154"/>
      <c r="AL36" s="154"/>
      <c r="AM36" s="155"/>
      <c r="AN36" s="160"/>
      <c r="AO36" s="1041">
        <v>3</v>
      </c>
      <c r="AP36" s="125"/>
      <c r="AQ36" s="156">
        <v>1500000</v>
      </c>
      <c r="AR36" s="157"/>
      <c r="AS36" s="157"/>
      <c r="AT36" s="157"/>
      <c r="AU36" s="157"/>
      <c r="AV36" s="157"/>
      <c r="AW36" s="158"/>
      <c r="AX36" s="125"/>
      <c r="AY36" s="125"/>
      <c r="AZ36" s="125"/>
      <c r="BA36" s="126"/>
      <c r="BB36" s="126"/>
      <c r="BC36" s="126"/>
      <c r="BD36" s="126"/>
      <c r="BE36" s="126"/>
      <c r="BF36" s="117">
        <v>3</v>
      </c>
      <c r="BG36" s="117"/>
      <c r="BH36" s="117"/>
      <c r="BI36" s="117"/>
      <c r="BJ36" s="117"/>
      <c r="BK36" s="118">
        <f t="shared" si="2"/>
        <v>1500000</v>
      </c>
      <c r="BL36" s="118"/>
      <c r="BM36" s="118"/>
      <c r="BN36" s="118"/>
      <c r="BO36" s="118"/>
      <c r="BP36" s="118"/>
      <c r="BQ36" s="118"/>
      <c r="BR36" s="118"/>
      <c r="BS36" s="1115"/>
      <c r="BT36" s="113"/>
      <c r="BU36" s="114"/>
      <c r="BV36" s="114"/>
      <c r="BW36" s="114"/>
      <c r="BX36" s="114"/>
      <c r="BY36" s="102"/>
      <c r="BZ36" s="103"/>
      <c r="CA36" s="103"/>
      <c r="CB36" s="103"/>
      <c r="CC36" s="103"/>
      <c r="CD36" s="103"/>
      <c r="CE36" s="104"/>
    </row>
    <row r="37" spans="1:85" ht="19.5" customHeight="1">
      <c r="B37" s="136" t="s">
        <v>67</v>
      </c>
      <c r="C37" s="137"/>
      <c r="D37" s="137"/>
      <c r="E37" s="138"/>
      <c r="F37" s="138"/>
      <c r="G37" s="138"/>
      <c r="H37" s="125"/>
      <c r="I37" s="125"/>
      <c r="J37" s="125"/>
      <c r="K37" s="125"/>
      <c r="L37" s="126"/>
      <c r="M37" s="126"/>
      <c r="N37" s="126"/>
      <c r="O37" s="126"/>
      <c r="P37" s="126"/>
      <c r="Q37" s="126"/>
      <c r="R37" s="126"/>
      <c r="S37" s="126"/>
      <c r="T37" s="125"/>
      <c r="U37" s="125"/>
      <c r="V37" s="125"/>
      <c r="W37" s="126"/>
      <c r="X37" s="126"/>
      <c r="Y37" s="126"/>
      <c r="Z37" s="125"/>
      <c r="AA37" s="125"/>
      <c r="AB37" s="126"/>
      <c r="AC37" s="126"/>
      <c r="AD37" s="126"/>
      <c r="AE37" s="117">
        <f t="shared" si="0"/>
        <v>0</v>
      </c>
      <c r="AF37" s="117"/>
      <c r="AG37" s="117"/>
      <c r="AH37" s="117"/>
      <c r="AI37" s="154">
        <f t="shared" si="1"/>
        <v>0</v>
      </c>
      <c r="AJ37" s="154"/>
      <c r="AK37" s="154"/>
      <c r="AL37" s="154"/>
      <c r="AM37" s="155"/>
      <c r="AN37" s="160"/>
      <c r="AO37" s="1041">
        <v>3</v>
      </c>
      <c r="AP37" s="125"/>
      <c r="AQ37" s="156">
        <v>1500000</v>
      </c>
      <c r="AR37" s="157"/>
      <c r="AS37" s="157"/>
      <c r="AT37" s="157"/>
      <c r="AU37" s="157"/>
      <c r="AV37" s="157"/>
      <c r="AW37" s="158"/>
      <c r="AX37" s="125"/>
      <c r="AY37" s="125"/>
      <c r="AZ37" s="125"/>
      <c r="BA37" s="126"/>
      <c r="BB37" s="126"/>
      <c r="BC37" s="126"/>
      <c r="BD37" s="126"/>
      <c r="BE37" s="126"/>
      <c r="BF37" s="117">
        <v>3</v>
      </c>
      <c r="BG37" s="117"/>
      <c r="BH37" s="117"/>
      <c r="BI37" s="117"/>
      <c r="BJ37" s="117"/>
      <c r="BK37" s="118">
        <f t="shared" si="2"/>
        <v>1500000</v>
      </c>
      <c r="BL37" s="118"/>
      <c r="BM37" s="118"/>
      <c r="BN37" s="118"/>
      <c r="BO37" s="118"/>
      <c r="BP37" s="118"/>
      <c r="BQ37" s="118"/>
      <c r="BR37" s="118"/>
      <c r="BS37" s="1115"/>
      <c r="BT37" s="113"/>
      <c r="BU37" s="114"/>
      <c r="BV37" s="114"/>
      <c r="BW37" s="114"/>
      <c r="BX37" s="114"/>
      <c r="BY37" s="102"/>
      <c r="BZ37" s="103"/>
      <c r="CA37" s="103"/>
      <c r="CB37" s="103"/>
      <c r="CC37" s="103"/>
      <c r="CD37" s="103"/>
      <c r="CE37" s="104"/>
    </row>
    <row r="38" spans="1:85" ht="19.5" customHeight="1">
      <c r="B38" s="136" t="s">
        <v>68</v>
      </c>
      <c r="C38" s="137"/>
      <c r="D38" s="137"/>
      <c r="E38" s="138"/>
      <c r="F38" s="138"/>
      <c r="G38" s="138"/>
      <c r="H38" s="125"/>
      <c r="I38" s="125"/>
      <c r="J38" s="125"/>
      <c r="K38" s="125"/>
      <c r="L38" s="126"/>
      <c r="M38" s="126"/>
      <c r="N38" s="126"/>
      <c r="O38" s="126"/>
      <c r="P38" s="126"/>
      <c r="Q38" s="126"/>
      <c r="R38" s="126"/>
      <c r="S38" s="126"/>
      <c r="T38" s="125"/>
      <c r="U38" s="125"/>
      <c r="V38" s="125"/>
      <c r="W38" s="126"/>
      <c r="X38" s="126"/>
      <c r="Y38" s="126"/>
      <c r="Z38" s="125"/>
      <c r="AA38" s="125"/>
      <c r="AB38" s="126"/>
      <c r="AC38" s="126"/>
      <c r="AD38" s="126"/>
      <c r="AE38" s="117">
        <f t="shared" si="0"/>
        <v>0</v>
      </c>
      <c r="AF38" s="117"/>
      <c r="AG38" s="117"/>
      <c r="AH38" s="117"/>
      <c r="AI38" s="154">
        <f t="shared" si="1"/>
        <v>0</v>
      </c>
      <c r="AJ38" s="154"/>
      <c r="AK38" s="154"/>
      <c r="AL38" s="154"/>
      <c r="AM38" s="155"/>
      <c r="AN38" s="160"/>
      <c r="AO38" s="1041">
        <v>3</v>
      </c>
      <c r="AP38" s="125"/>
      <c r="AQ38" s="156">
        <v>1500000</v>
      </c>
      <c r="AR38" s="157"/>
      <c r="AS38" s="157"/>
      <c r="AT38" s="157"/>
      <c r="AU38" s="157"/>
      <c r="AV38" s="157"/>
      <c r="AW38" s="158"/>
      <c r="AX38" s="125"/>
      <c r="AY38" s="125"/>
      <c r="AZ38" s="125"/>
      <c r="BA38" s="126"/>
      <c r="BB38" s="126"/>
      <c r="BC38" s="126"/>
      <c r="BD38" s="126"/>
      <c r="BE38" s="126"/>
      <c r="BF38" s="117">
        <v>3</v>
      </c>
      <c r="BG38" s="117"/>
      <c r="BH38" s="117"/>
      <c r="BI38" s="117"/>
      <c r="BJ38" s="117"/>
      <c r="BK38" s="118">
        <f t="shared" si="2"/>
        <v>1500000</v>
      </c>
      <c r="BL38" s="118"/>
      <c r="BM38" s="118"/>
      <c r="BN38" s="118"/>
      <c r="BO38" s="118"/>
      <c r="BP38" s="118"/>
      <c r="BQ38" s="118"/>
      <c r="BR38" s="118"/>
      <c r="BS38" s="1115"/>
      <c r="BT38" s="113"/>
      <c r="BU38" s="114"/>
      <c r="BV38" s="114"/>
      <c r="BW38" s="114"/>
      <c r="BX38" s="114"/>
      <c r="BY38" s="102"/>
      <c r="BZ38" s="103"/>
      <c r="CA38" s="103"/>
      <c r="CB38" s="103"/>
      <c r="CC38" s="103"/>
      <c r="CD38" s="103"/>
      <c r="CE38" s="104"/>
    </row>
    <row r="39" spans="1:85" ht="20.25" customHeight="1">
      <c r="A39" s="20"/>
      <c r="B39" s="21" t="s">
        <v>85</v>
      </c>
      <c r="C39" s="71">
        <v>7</v>
      </c>
      <c r="D39" s="10" t="s">
        <v>58</v>
      </c>
      <c r="E39" s="71">
        <v>6</v>
      </c>
      <c r="F39" s="340" t="s">
        <v>73</v>
      </c>
      <c r="G39" s="341"/>
      <c r="H39" s="125"/>
      <c r="I39" s="125"/>
      <c r="J39" s="125"/>
      <c r="K39" s="125"/>
      <c r="L39" s="126"/>
      <c r="M39" s="126"/>
      <c r="N39" s="126"/>
      <c r="O39" s="126"/>
      <c r="P39" s="126"/>
      <c r="Q39" s="126"/>
      <c r="R39" s="126"/>
      <c r="S39" s="126"/>
      <c r="T39" s="125"/>
      <c r="U39" s="125"/>
      <c r="V39" s="125"/>
      <c r="W39" s="126"/>
      <c r="X39" s="126"/>
      <c r="Y39" s="126"/>
      <c r="Z39" s="125"/>
      <c r="AA39" s="125"/>
      <c r="AB39" s="126"/>
      <c r="AC39" s="126"/>
      <c r="AD39" s="126"/>
      <c r="AE39" s="117">
        <f t="shared" si="0"/>
        <v>0</v>
      </c>
      <c r="AF39" s="117"/>
      <c r="AG39" s="117"/>
      <c r="AH39" s="117"/>
      <c r="AI39" s="154">
        <f t="shared" si="1"/>
        <v>0</v>
      </c>
      <c r="AJ39" s="154"/>
      <c r="AK39" s="154"/>
      <c r="AL39" s="154"/>
      <c r="AM39" s="155"/>
      <c r="AN39" s="160"/>
      <c r="AO39" s="1041">
        <v>3</v>
      </c>
      <c r="AP39" s="125"/>
      <c r="AQ39" s="156">
        <v>1500000</v>
      </c>
      <c r="AR39" s="157"/>
      <c r="AS39" s="157"/>
      <c r="AT39" s="157"/>
      <c r="AU39" s="157"/>
      <c r="AV39" s="157"/>
      <c r="AW39" s="158"/>
      <c r="AX39" s="125"/>
      <c r="AY39" s="125"/>
      <c r="AZ39" s="125"/>
      <c r="BA39" s="126"/>
      <c r="BB39" s="126"/>
      <c r="BC39" s="126"/>
      <c r="BD39" s="126"/>
      <c r="BE39" s="126"/>
      <c r="BF39" s="117">
        <v>3</v>
      </c>
      <c r="BG39" s="117"/>
      <c r="BH39" s="117"/>
      <c r="BI39" s="117"/>
      <c r="BJ39" s="117"/>
      <c r="BK39" s="118">
        <f t="shared" si="2"/>
        <v>1500000</v>
      </c>
      <c r="BL39" s="118"/>
      <c r="BM39" s="118"/>
      <c r="BN39" s="118"/>
      <c r="BO39" s="118"/>
      <c r="BP39" s="118"/>
      <c r="BQ39" s="118"/>
      <c r="BR39" s="118"/>
      <c r="BS39" s="1115"/>
      <c r="BT39" s="113"/>
      <c r="BU39" s="114"/>
      <c r="BV39" s="114"/>
      <c r="BW39" s="114"/>
      <c r="BX39" s="114"/>
      <c r="BY39" s="102"/>
      <c r="BZ39" s="103"/>
      <c r="CA39" s="103"/>
      <c r="CB39" s="103"/>
      <c r="CC39" s="103"/>
      <c r="CD39" s="103"/>
      <c r="CE39" s="104"/>
      <c r="CG39" s="15"/>
    </row>
    <row r="40" spans="1:85" ht="20.25" customHeight="1">
      <c r="B40" s="11" t="s">
        <v>71</v>
      </c>
      <c r="C40" s="71">
        <v>7</v>
      </c>
      <c r="D40" s="10" t="s">
        <v>58</v>
      </c>
      <c r="E40" s="71">
        <v>12</v>
      </c>
      <c r="F40" s="340" t="s">
        <v>73</v>
      </c>
      <c r="G40" s="341"/>
      <c r="H40" s="151"/>
      <c r="I40" s="152"/>
      <c r="J40" s="152"/>
      <c r="K40" s="153"/>
      <c r="L40" s="156"/>
      <c r="M40" s="157"/>
      <c r="N40" s="157"/>
      <c r="O40" s="157"/>
      <c r="P40" s="157"/>
      <c r="Q40" s="157"/>
      <c r="R40" s="157"/>
      <c r="S40" s="158"/>
      <c r="T40" s="125"/>
      <c r="U40" s="125"/>
      <c r="V40" s="125"/>
      <c r="W40" s="126"/>
      <c r="X40" s="126"/>
      <c r="Y40" s="126"/>
      <c r="Z40" s="125"/>
      <c r="AA40" s="125"/>
      <c r="AB40" s="126"/>
      <c r="AC40" s="126"/>
      <c r="AD40" s="126"/>
      <c r="AE40" s="117">
        <f t="shared" si="0"/>
        <v>0</v>
      </c>
      <c r="AF40" s="117"/>
      <c r="AG40" s="117"/>
      <c r="AH40" s="117"/>
      <c r="AI40" s="154">
        <f t="shared" si="1"/>
        <v>0</v>
      </c>
      <c r="AJ40" s="154"/>
      <c r="AK40" s="154"/>
      <c r="AL40" s="154"/>
      <c r="AM40" s="155"/>
      <c r="AN40" s="160"/>
      <c r="AO40" s="1041">
        <v>3</v>
      </c>
      <c r="AP40" s="125"/>
      <c r="AQ40" s="156">
        <v>1500000</v>
      </c>
      <c r="AR40" s="157"/>
      <c r="AS40" s="157"/>
      <c r="AT40" s="157"/>
      <c r="AU40" s="157"/>
      <c r="AV40" s="157"/>
      <c r="AW40" s="158"/>
      <c r="AX40" s="125"/>
      <c r="AY40" s="125"/>
      <c r="AZ40" s="125"/>
      <c r="BA40" s="126"/>
      <c r="BB40" s="126"/>
      <c r="BC40" s="126"/>
      <c r="BD40" s="126"/>
      <c r="BE40" s="126"/>
      <c r="BF40" s="117">
        <v>3</v>
      </c>
      <c r="BG40" s="117"/>
      <c r="BH40" s="117"/>
      <c r="BI40" s="117"/>
      <c r="BJ40" s="117"/>
      <c r="BK40" s="118">
        <f t="shared" si="2"/>
        <v>1500000</v>
      </c>
      <c r="BL40" s="118"/>
      <c r="BM40" s="118"/>
      <c r="BN40" s="118"/>
      <c r="BO40" s="118"/>
      <c r="BP40" s="118"/>
      <c r="BQ40" s="118"/>
      <c r="BR40" s="118"/>
      <c r="BS40" s="1115"/>
      <c r="BT40" s="113"/>
      <c r="BU40" s="114"/>
      <c r="BV40" s="114"/>
      <c r="BW40" s="114"/>
      <c r="BX40" s="114"/>
      <c r="BY40" s="102"/>
      <c r="BZ40" s="103"/>
      <c r="CA40" s="103"/>
      <c r="CB40" s="103"/>
      <c r="CC40" s="103"/>
      <c r="CD40" s="103"/>
      <c r="CE40" s="104"/>
    </row>
    <row r="41" spans="1:85" ht="20.25" customHeight="1" thickBot="1">
      <c r="B41" s="12" t="s">
        <v>72</v>
      </c>
      <c r="C41" s="71"/>
      <c r="D41" s="10" t="s">
        <v>58</v>
      </c>
      <c r="E41" s="71"/>
      <c r="F41" s="340" t="s">
        <v>73</v>
      </c>
      <c r="G41" s="341"/>
      <c r="H41" s="125"/>
      <c r="I41" s="125"/>
      <c r="J41" s="125"/>
      <c r="K41" s="125"/>
      <c r="L41" s="126"/>
      <c r="M41" s="126"/>
      <c r="N41" s="126"/>
      <c r="O41" s="126"/>
      <c r="P41" s="126"/>
      <c r="Q41" s="126"/>
      <c r="R41" s="126"/>
      <c r="S41" s="126"/>
      <c r="T41" s="125"/>
      <c r="U41" s="125"/>
      <c r="V41" s="125"/>
      <c r="W41" s="126"/>
      <c r="X41" s="126"/>
      <c r="Y41" s="126"/>
      <c r="Z41" s="125"/>
      <c r="AA41" s="125"/>
      <c r="AB41" s="126"/>
      <c r="AC41" s="126"/>
      <c r="AD41" s="126"/>
      <c r="AE41" s="117">
        <f t="shared" si="0"/>
        <v>0</v>
      </c>
      <c r="AF41" s="117"/>
      <c r="AG41" s="117"/>
      <c r="AH41" s="117"/>
      <c r="AI41" s="154">
        <f t="shared" si="1"/>
        <v>0</v>
      </c>
      <c r="AJ41" s="154"/>
      <c r="AK41" s="154"/>
      <c r="AL41" s="154"/>
      <c r="AM41" s="155"/>
      <c r="AN41" s="160"/>
      <c r="AO41" s="1116"/>
      <c r="AP41" s="1117"/>
      <c r="AQ41" s="1050"/>
      <c r="AR41" s="1051"/>
      <c r="AS41" s="1051"/>
      <c r="AT41" s="1051"/>
      <c r="AU41" s="1051"/>
      <c r="AV41" s="1051"/>
      <c r="AW41" s="1052"/>
      <c r="AX41" s="1049"/>
      <c r="AY41" s="1049"/>
      <c r="AZ41" s="1049"/>
      <c r="BA41" s="1044"/>
      <c r="BB41" s="1044"/>
      <c r="BC41" s="1044"/>
      <c r="BD41" s="1044"/>
      <c r="BE41" s="1044"/>
      <c r="BF41" s="1045">
        <f>SUM(AO41,AX41)</f>
        <v>0</v>
      </c>
      <c r="BG41" s="1045"/>
      <c r="BH41" s="1045"/>
      <c r="BI41" s="1045"/>
      <c r="BJ41" s="1045"/>
      <c r="BK41" s="1118">
        <f>SUM(AQ41,BA41)</f>
        <v>0</v>
      </c>
      <c r="BL41" s="1118"/>
      <c r="BM41" s="1118"/>
      <c r="BN41" s="1118"/>
      <c r="BO41" s="1118"/>
      <c r="BP41" s="1118"/>
      <c r="BQ41" s="1118"/>
      <c r="BR41" s="1118"/>
      <c r="BS41" s="1119"/>
      <c r="BT41" s="113"/>
      <c r="BU41" s="114"/>
      <c r="BV41" s="114"/>
      <c r="BW41" s="114"/>
      <c r="BX41" s="114"/>
      <c r="BY41" s="102"/>
      <c r="BZ41" s="103"/>
      <c r="CA41" s="103"/>
      <c r="CB41" s="103"/>
      <c r="CC41" s="103"/>
      <c r="CD41" s="103"/>
      <c r="CE41" s="104"/>
    </row>
    <row r="42" spans="1:85" ht="28.5" customHeight="1" thickBot="1">
      <c r="B42" s="136" t="s">
        <v>89</v>
      </c>
      <c r="C42" s="137"/>
      <c r="D42" s="472"/>
      <c r="E42" s="138"/>
      <c r="F42" s="138"/>
      <c r="G42" s="138"/>
      <c r="H42" s="485"/>
      <c r="I42" s="485"/>
      <c r="J42" s="485"/>
      <c r="K42" s="485"/>
      <c r="L42" s="476">
        <f>SUM(L27:S41)</f>
        <v>0</v>
      </c>
      <c r="M42" s="477"/>
      <c r="N42" s="477"/>
      <c r="O42" s="477"/>
      <c r="P42" s="477"/>
      <c r="Q42" s="477"/>
      <c r="R42" s="477"/>
      <c r="S42" s="478"/>
      <c r="T42" s="485"/>
      <c r="U42" s="485"/>
      <c r="V42" s="485"/>
      <c r="W42" s="476">
        <f>SUM(W27:W41)</f>
        <v>0</v>
      </c>
      <c r="X42" s="477"/>
      <c r="Y42" s="478"/>
      <c r="Z42" s="485"/>
      <c r="AA42" s="485"/>
      <c r="AB42" s="476">
        <f>SUM(AB27:AD41)</f>
        <v>0</v>
      </c>
      <c r="AC42" s="477"/>
      <c r="AD42" s="478"/>
      <c r="AE42" s="385" t="s">
        <v>32</v>
      </c>
      <c r="AF42" s="386"/>
      <c r="AG42" s="386"/>
      <c r="AH42" s="386"/>
      <c r="AI42" s="532">
        <f>SUM(AI27:AM41)</f>
        <v>0</v>
      </c>
      <c r="AJ42" s="533"/>
      <c r="AK42" s="533"/>
      <c r="AL42" s="533"/>
      <c r="AM42" s="534"/>
      <c r="AN42" s="160"/>
      <c r="AO42" s="1043"/>
      <c r="AP42" s="1043"/>
      <c r="AQ42" s="479">
        <f>SUM(AQ27:AW41)</f>
        <v>21000000</v>
      </c>
      <c r="AR42" s="480"/>
      <c r="AS42" s="480"/>
      <c r="AT42" s="480"/>
      <c r="AU42" s="480"/>
      <c r="AV42" s="480"/>
      <c r="AW42" s="481"/>
      <c r="AX42" s="1043"/>
      <c r="AY42" s="1043"/>
      <c r="AZ42" s="1043"/>
      <c r="BA42" s="479">
        <f>SUM(BA27:BA41)</f>
        <v>0</v>
      </c>
      <c r="BB42" s="480"/>
      <c r="BC42" s="480"/>
      <c r="BD42" s="480"/>
      <c r="BE42" s="480"/>
      <c r="BF42" s="1078" t="s">
        <v>37</v>
      </c>
      <c r="BG42" s="1079"/>
      <c r="BH42" s="1079"/>
      <c r="BI42" s="1079"/>
      <c r="BJ42" s="1079"/>
      <c r="BK42" s="1080">
        <f>SUM(BK27:BS41)</f>
        <v>21000000</v>
      </c>
      <c r="BL42" s="1081"/>
      <c r="BM42" s="1081"/>
      <c r="BN42" s="1081"/>
      <c r="BO42" s="1081"/>
      <c r="BP42" s="1081"/>
      <c r="BQ42" s="1081"/>
      <c r="BR42" s="1081"/>
      <c r="BS42" s="1082"/>
      <c r="BT42" s="560"/>
      <c r="BU42" s="561"/>
      <c r="BV42" s="561"/>
      <c r="BW42" s="561"/>
      <c r="BX42" s="561"/>
      <c r="BY42" s="424">
        <f>SUM(BY27:BY41)</f>
        <v>0</v>
      </c>
      <c r="BZ42" s="425"/>
      <c r="CA42" s="425"/>
      <c r="CB42" s="425"/>
      <c r="CC42" s="425"/>
      <c r="CD42" s="425"/>
      <c r="CE42" s="426"/>
    </row>
    <row r="43" spans="1:85" ht="4.5" customHeight="1" thickBot="1">
      <c r="B43" s="136"/>
      <c r="C43" s="137"/>
      <c r="D43" s="137"/>
      <c r="E43" s="138"/>
      <c r="F43" s="138"/>
      <c r="G43" s="138"/>
      <c r="H43" s="485"/>
      <c r="I43" s="485"/>
      <c r="J43" s="485"/>
      <c r="K43" s="485"/>
      <c r="L43" s="479"/>
      <c r="M43" s="480"/>
      <c r="N43" s="480"/>
      <c r="O43" s="480"/>
      <c r="P43" s="480"/>
      <c r="Q43" s="480"/>
      <c r="R43" s="480"/>
      <c r="S43" s="481"/>
      <c r="T43" s="485"/>
      <c r="U43" s="485"/>
      <c r="V43" s="485"/>
      <c r="W43" s="479"/>
      <c r="X43" s="480"/>
      <c r="Y43" s="481"/>
      <c r="Z43" s="485"/>
      <c r="AA43" s="485"/>
      <c r="AB43" s="479"/>
      <c r="AC43" s="480"/>
      <c r="AD43" s="481"/>
      <c r="AE43" s="386"/>
      <c r="AF43" s="386"/>
      <c r="AG43" s="386"/>
      <c r="AH43" s="386"/>
      <c r="AI43" s="535"/>
      <c r="AJ43" s="536"/>
      <c r="AK43" s="536"/>
      <c r="AL43" s="536"/>
      <c r="AM43" s="537"/>
      <c r="AN43" s="160"/>
      <c r="AO43" s="485"/>
      <c r="AP43" s="485"/>
      <c r="AQ43" s="479"/>
      <c r="AR43" s="480"/>
      <c r="AS43" s="480"/>
      <c r="AT43" s="480"/>
      <c r="AU43" s="480"/>
      <c r="AV43" s="480"/>
      <c r="AW43" s="481"/>
      <c r="AX43" s="485"/>
      <c r="AY43" s="485"/>
      <c r="AZ43" s="485"/>
      <c r="BA43" s="479"/>
      <c r="BB43" s="480"/>
      <c r="BC43" s="480"/>
      <c r="BD43" s="480"/>
      <c r="BE43" s="480"/>
      <c r="BF43" s="1083">
        <v>3</v>
      </c>
      <c r="BG43" s="431"/>
      <c r="BH43" s="431"/>
      <c r="BI43" s="431"/>
      <c r="BJ43" s="432"/>
      <c r="BK43" s="462">
        <f>INT(BK42/1000)</f>
        <v>21000</v>
      </c>
      <c r="BL43" s="463"/>
      <c r="BM43" s="463"/>
      <c r="BN43" s="463"/>
      <c r="BO43" s="463"/>
      <c r="BP43" s="463"/>
      <c r="BQ43" s="463"/>
      <c r="BR43" s="463"/>
      <c r="BS43" s="1058"/>
      <c r="BT43" s="439">
        <f>IF(SUM(BT27:BT38)=0,0,IF(SUM(BT27:BT38)&lt;12,1,INT(SUM(BT27:BT38)/12)))</f>
        <v>0</v>
      </c>
      <c r="BU43" s="439"/>
      <c r="BV43" s="439"/>
      <c r="BW43" s="439"/>
      <c r="BX43" s="439"/>
      <c r="BY43" s="414">
        <f>INT(BY42/1000)</f>
        <v>0</v>
      </c>
      <c r="BZ43" s="415"/>
      <c r="CA43" s="415"/>
      <c r="CB43" s="415"/>
      <c r="CC43" s="415"/>
      <c r="CD43" s="415"/>
      <c r="CE43" s="416"/>
    </row>
    <row r="44" spans="1:85" ht="15" customHeight="1">
      <c r="B44" s="136"/>
      <c r="C44" s="137"/>
      <c r="D44" s="137"/>
      <c r="E44" s="138"/>
      <c r="F44" s="138"/>
      <c r="G44" s="138"/>
      <c r="H44" s="485"/>
      <c r="I44" s="485"/>
      <c r="J44" s="485"/>
      <c r="K44" s="485"/>
      <c r="L44" s="479"/>
      <c r="M44" s="480"/>
      <c r="N44" s="480"/>
      <c r="O44" s="480"/>
      <c r="P44" s="480"/>
      <c r="Q44" s="480"/>
      <c r="R44" s="480"/>
      <c r="S44" s="481"/>
      <c r="T44" s="485"/>
      <c r="U44" s="485"/>
      <c r="V44" s="485"/>
      <c r="W44" s="479"/>
      <c r="X44" s="480"/>
      <c r="Y44" s="481"/>
      <c r="Z44" s="485"/>
      <c r="AA44" s="485"/>
      <c r="AB44" s="479"/>
      <c r="AC44" s="480"/>
      <c r="AD44" s="481"/>
      <c r="AE44" s="546">
        <f>IF(SUM(AE27:AE38)=0,0,IF(SUM(AE27:AE38)&lt;12,1,INT(SUM(AE27:AE38)/12)))</f>
        <v>0</v>
      </c>
      <c r="AF44" s="547"/>
      <c r="AG44" s="547"/>
      <c r="AH44" s="548"/>
      <c r="AI44" s="462">
        <f>INT(AI42/1000)</f>
        <v>0</v>
      </c>
      <c r="AJ44" s="463"/>
      <c r="AK44" s="463"/>
      <c r="AL44" s="463"/>
      <c r="AM44" s="464"/>
      <c r="AN44" s="160"/>
      <c r="AO44" s="485"/>
      <c r="AP44" s="485"/>
      <c r="AQ44" s="479"/>
      <c r="AR44" s="480"/>
      <c r="AS44" s="480"/>
      <c r="AT44" s="480"/>
      <c r="AU44" s="480"/>
      <c r="AV44" s="480"/>
      <c r="AW44" s="481"/>
      <c r="AX44" s="485"/>
      <c r="AY44" s="485"/>
      <c r="AZ44" s="485"/>
      <c r="BA44" s="479"/>
      <c r="BB44" s="480"/>
      <c r="BC44" s="480"/>
      <c r="BD44" s="480"/>
      <c r="BE44" s="480"/>
      <c r="BF44" s="1084"/>
      <c r="BG44" s="434"/>
      <c r="BH44" s="434"/>
      <c r="BI44" s="434"/>
      <c r="BJ44" s="435"/>
      <c r="BK44" s="643"/>
      <c r="BL44" s="644"/>
      <c r="BM44" s="644"/>
      <c r="BN44" s="644"/>
      <c r="BO44" s="644"/>
      <c r="BP44" s="644"/>
      <c r="BQ44" s="644"/>
      <c r="BR44" s="644"/>
      <c r="BS44" s="1088"/>
      <c r="BT44" s="440"/>
      <c r="BU44" s="440"/>
      <c r="BV44" s="440"/>
      <c r="BW44" s="440"/>
      <c r="BX44" s="440"/>
      <c r="BY44" s="417"/>
      <c r="BZ44" s="418"/>
      <c r="CA44" s="418"/>
      <c r="CB44" s="418"/>
      <c r="CC44" s="418"/>
      <c r="CD44" s="418"/>
      <c r="CE44" s="419"/>
    </row>
    <row r="45" spans="1:85" ht="9" customHeight="1" thickBot="1">
      <c r="B45" s="136"/>
      <c r="C45" s="137"/>
      <c r="D45" s="137"/>
      <c r="E45" s="138"/>
      <c r="F45" s="138"/>
      <c r="G45" s="138"/>
      <c r="H45" s="485"/>
      <c r="I45" s="485"/>
      <c r="J45" s="485"/>
      <c r="K45" s="485"/>
      <c r="L45" s="479"/>
      <c r="M45" s="480"/>
      <c r="N45" s="480"/>
      <c r="O45" s="480"/>
      <c r="P45" s="480"/>
      <c r="Q45" s="480"/>
      <c r="R45" s="480"/>
      <c r="S45" s="481"/>
      <c r="T45" s="485"/>
      <c r="U45" s="485"/>
      <c r="V45" s="485"/>
      <c r="W45" s="479"/>
      <c r="X45" s="480"/>
      <c r="Y45" s="481"/>
      <c r="Z45" s="485"/>
      <c r="AA45" s="485"/>
      <c r="AB45" s="479"/>
      <c r="AC45" s="480"/>
      <c r="AD45" s="481"/>
      <c r="AE45" s="549"/>
      <c r="AF45" s="550"/>
      <c r="AG45" s="550"/>
      <c r="AH45" s="551"/>
      <c r="AI45" s="465"/>
      <c r="AJ45" s="466"/>
      <c r="AK45" s="466"/>
      <c r="AL45" s="466"/>
      <c r="AM45" s="467"/>
      <c r="AN45" s="160"/>
      <c r="AO45" s="485"/>
      <c r="AP45" s="485"/>
      <c r="AQ45" s="479"/>
      <c r="AR45" s="480"/>
      <c r="AS45" s="480"/>
      <c r="AT45" s="480"/>
      <c r="AU45" s="480"/>
      <c r="AV45" s="480"/>
      <c r="AW45" s="481"/>
      <c r="AX45" s="485"/>
      <c r="AY45" s="485"/>
      <c r="AZ45" s="485"/>
      <c r="BA45" s="479"/>
      <c r="BB45" s="480"/>
      <c r="BC45" s="480"/>
      <c r="BD45" s="480"/>
      <c r="BE45" s="480"/>
      <c r="BF45" s="1084"/>
      <c r="BG45" s="434"/>
      <c r="BH45" s="434"/>
      <c r="BI45" s="434"/>
      <c r="BJ45" s="435"/>
      <c r="BK45" s="643"/>
      <c r="BL45" s="644"/>
      <c r="BM45" s="644"/>
      <c r="BN45" s="644"/>
      <c r="BO45" s="644"/>
      <c r="BP45" s="644"/>
      <c r="BQ45" s="644"/>
      <c r="BR45" s="644"/>
      <c r="BS45" s="1088"/>
      <c r="BT45" s="440"/>
      <c r="BU45" s="440"/>
      <c r="BV45" s="440"/>
      <c r="BW45" s="440"/>
      <c r="BX45" s="440"/>
      <c r="BY45" s="417"/>
      <c r="BZ45" s="418"/>
      <c r="CA45" s="418"/>
      <c r="CB45" s="418"/>
      <c r="CC45" s="418"/>
      <c r="CD45" s="418"/>
      <c r="CE45" s="419"/>
    </row>
    <row r="46" spans="1:85" ht="11.25" customHeight="1">
      <c r="B46" s="136"/>
      <c r="C46" s="137"/>
      <c r="D46" s="137"/>
      <c r="E46" s="138"/>
      <c r="F46" s="138"/>
      <c r="G46" s="138"/>
      <c r="H46" s="485"/>
      <c r="I46" s="485"/>
      <c r="J46" s="485"/>
      <c r="K46" s="485"/>
      <c r="L46" s="479"/>
      <c r="M46" s="480"/>
      <c r="N46" s="480"/>
      <c r="O46" s="480"/>
      <c r="P46" s="480"/>
      <c r="Q46" s="480"/>
      <c r="R46" s="480"/>
      <c r="S46" s="481"/>
      <c r="T46" s="485"/>
      <c r="U46" s="485"/>
      <c r="V46" s="485"/>
      <c r="W46" s="479"/>
      <c r="X46" s="480"/>
      <c r="Y46" s="481"/>
      <c r="Z46" s="485"/>
      <c r="AA46" s="485"/>
      <c r="AB46" s="479"/>
      <c r="AC46" s="480"/>
      <c r="AD46" s="481"/>
      <c r="AE46" s="549"/>
      <c r="AF46" s="550"/>
      <c r="AG46" s="550"/>
      <c r="AH46" s="551"/>
      <c r="AI46" s="638">
        <f>SUM(J60,AI44)</f>
        <v>0</v>
      </c>
      <c r="AJ46" s="533"/>
      <c r="AK46" s="533"/>
      <c r="AL46" s="533"/>
      <c r="AM46" s="639"/>
      <c r="AN46" s="160"/>
      <c r="AO46" s="485"/>
      <c r="AP46" s="485"/>
      <c r="AQ46" s="479"/>
      <c r="AR46" s="480"/>
      <c r="AS46" s="480"/>
      <c r="AT46" s="480"/>
      <c r="AU46" s="480"/>
      <c r="AV46" s="480"/>
      <c r="AW46" s="481"/>
      <c r="AX46" s="485"/>
      <c r="AY46" s="485"/>
      <c r="AZ46" s="485"/>
      <c r="BA46" s="479"/>
      <c r="BB46" s="480"/>
      <c r="BC46" s="480"/>
      <c r="BD46" s="480"/>
      <c r="BE46" s="480"/>
      <c r="BF46" s="1067">
        <f>BK43-BY43</f>
        <v>21000</v>
      </c>
      <c r="BG46" s="1068"/>
      <c r="BH46" s="1068"/>
      <c r="BI46" s="1068"/>
      <c r="BJ46" s="1068"/>
      <c r="BK46" s="1068"/>
      <c r="BL46" s="1068"/>
      <c r="BM46" s="1068"/>
      <c r="BN46" s="1068"/>
      <c r="BO46" s="1068"/>
      <c r="BP46" s="1068"/>
      <c r="BQ46" s="1068"/>
      <c r="BR46" s="1068"/>
      <c r="BS46" s="1068"/>
      <c r="BT46" s="1068"/>
      <c r="BU46" s="1068"/>
      <c r="BV46" s="1068"/>
      <c r="BW46" s="1068"/>
      <c r="BX46" s="1068"/>
      <c r="BY46" s="1068"/>
      <c r="BZ46" s="1068"/>
      <c r="CA46" s="1068"/>
      <c r="CB46" s="1068"/>
      <c r="CC46" s="1068"/>
      <c r="CD46" s="1068"/>
      <c r="CE46" s="1069"/>
    </row>
    <row r="47" spans="1:85" ht="12.75" customHeight="1" thickBot="1">
      <c r="B47" s="473"/>
      <c r="C47" s="474"/>
      <c r="D47" s="474"/>
      <c r="E47" s="475"/>
      <c r="F47" s="475"/>
      <c r="G47" s="475"/>
      <c r="H47" s="486"/>
      <c r="I47" s="486"/>
      <c r="J47" s="486"/>
      <c r="K47" s="486"/>
      <c r="L47" s="482"/>
      <c r="M47" s="483"/>
      <c r="N47" s="483"/>
      <c r="O47" s="483"/>
      <c r="P47" s="483"/>
      <c r="Q47" s="483"/>
      <c r="R47" s="483"/>
      <c r="S47" s="484"/>
      <c r="T47" s="486"/>
      <c r="U47" s="487"/>
      <c r="V47" s="487"/>
      <c r="W47" s="482"/>
      <c r="X47" s="483"/>
      <c r="Y47" s="484"/>
      <c r="Z47" s="486"/>
      <c r="AA47" s="486"/>
      <c r="AB47" s="482"/>
      <c r="AC47" s="483"/>
      <c r="AD47" s="484"/>
      <c r="AE47" s="552"/>
      <c r="AF47" s="553"/>
      <c r="AG47" s="553"/>
      <c r="AH47" s="554"/>
      <c r="AI47" s="640"/>
      <c r="AJ47" s="536"/>
      <c r="AK47" s="536"/>
      <c r="AL47" s="536"/>
      <c r="AM47" s="641"/>
      <c r="AN47" s="168"/>
      <c r="AO47" s="486"/>
      <c r="AP47" s="486"/>
      <c r="AQ47" s="482"/>
      <c r="AR47" s="483"/>
      <c r="AS47" s="483"/>
      <c r="AT47" s="483"/>
      <c r="AU47" s="483"/>
      <c r="AV47" s="483"/>
      <c r="AW47" s="484"/>
      <c r="AX47" s="486"/>
      <c r="AY47" s="486"/>
      <c r="AZ47" s="486"/>
      <c r="BA47" s="482"/>
      <c r="BB47" s="483"/>
      <c r="BC47" s="483"/>
      <c r="BD47" s="483"/>
      <c r="BE47" s="483"/>
      <c r="BF47" s="1070"/>
      <c r="BG47" s="1071"/>
      <c r="BH47" s="1071"/>
      <c r="BI47" s="1071"/>
      <c r="BJ47" s="1071"/>
      <c r="BK47" s="1071"/>
      <c r="BL47" s="1071"/>
      <c r="BM47" s="1071"/>
      <c r="BN47" s="1071"/>
      <c r="BO47" s="1071"/>
      <c r="BP47" s="1071"/>
      <c r="BQ47" s="1071"/>
      <c r="BR47" s="1071"/>
      <c r="BS47" s="1071"/>
      <c r="BT47" s="1071"/>
      <c r="BU47" s="1071"/>
      <c r="BV47" s="1071"/>
      <c r="BW47" s="1071"/>
      <c r="BX47" s="1071"/>
      <c r="BY47" s="1071"/>
      <c r="BZ47" s="1071"/>
      <c r="CA47" s="1071"/>
      <c r="CB47" s="1071"/>
      <c r="CC47" s="1071"/>
      <c r="CD47" s="1071"/>
      <c r="CE47" s="1072"/>
    </row>
    <row r="48" spans="1:85" ht="4.5" customHeight="1" thickBot="1">
      <c r="B48" s="468" t="s">
        <v>222</v>
      </c>
      <c r="C48" s="469"/>
      <c r="D48" s="469"/>
      <c r="E48" s="469">
        <f>C27</f>
        <v>7</v>
      </c>
      <c r="F48" s="469"/>
      <c r="G48" s="127" t="s">
        <v>78</v>
      </c>
      <c r="H48" s="127"/>
      <c r="I48" s="127"/>
      <c r="J48" s="127"/>
      <c r="K48" s="127"/>
      <c r="L48" s="127"/>
      <c r="M48" s="127"/>
      <c r="N48" s="127"/>
      <c r="O48" s="127"/>
      <c r="P48" s="127"/>
      <c r="Q48" s="127"/>
      <c r="R48" s="127"/>
      <c r="S48" s="127"/>
      <c r="T48" s="132"/>
      <c r="U48" s="538" t="s">
        <v>30</v>
      </c>
      <c r="V48" s="539"/>
      <c r="W48" s="539"/>
      <c r="X48" s="540"/>
      <c r="Y48" s="127" t="s">
        <v>174</v>
      </c>
      <c r="Z48" s="128"/>
      <c r="AA48" s="128"/>
      <c r="AB48" s="105">
        <f>C36</f>
        <v>8</v>
      </c>
      <c r="AC48" s="131" t="s">
        <v>74</v>
      </c>
      <c r="AD48" s="127"/>
      <c r="AE48" s="127"/>
      <c r="AF48" s="127"/>
      <c r="AG48" s="132"/>
      <c r="AH48" s="345" t="s">
        <v>175</v>
      </c>
      <c r="AI48" s="346"/>
      <c r="AJ48" s="346"/>
      <c r="AK48" s="4"/>
      <c r="AL48" s="349">
        <f>C36</f>
        <v>8</v>
      </c>
      <c r="AM48" s="349"/>
      <c r="AN48" s="349"/>
      <c r="AO48" s="349"/>
      <c r="AP48" s="346" t="s">
        <v>77</v>
      </c>
      <c r="AQ48" s="562"/>
      <c r="AR48" s="562"/>
      <c r="AS48" s="562"/>
      <c r="AT48" s="562"/>
      <c r="AU48" s="562"/>
      <c r="AV48" s="562"/>
      <c r="AW48" s="562"/>
      <c r="AX48" s="562"/>
      <c r="AY48" s="562"/>
      <c r="AZ48" s="562"/>
      <c r="BA48" s="563"/>
      <c r="BB48" s="441"/>
      <c r="BC48" s="442"/>
      <c r="BD48" s="442"/>
      <c r="BE48" s="442"/>
      <c r="BF48" s="445"/>
      <c r="BG48" s="445"/>
      <c r="BH48" s="445"/>
      <c r="BI48" s="445"/>
      <c r="BJ48" s="445"/>
      <c r="BK48" s="445"/>
      <c r="BL48" s="445"/>
      <c r="BM48" s="445"/>
      <c r="BN48" s="445"/>
      <c r="BO48" s="445"/>
      <c r="BP48" s="445"/>
      <c r="BQ48" s="445"/>
      <c r="BR48" s="445"/>
      <c r="BS48" s="445"/>
      <c r="BT48" s="445"/>
      <c r="BU48" s="445"/>
      <c r="BV48" s="445"/>
      <c r="BW48" s="446"/>
      <c r="BX48" s="642"/>
      <c r="BY48" s="160"/>
      <c r="BZ48" s="160"/>
      <c r="CA48" s="160"/>
      <c r="CB48" s="168"/>
      <c r="CC48" s="168"/>
      <c r="CD48" s="168"/>
      <c r="CE48" s="168"/>
    </row>
    <row r="49" spans="2:83" ht="6" customHeight="1">
      <c r="B49" s="470"/>
      <c r="C49" s="471"/>
      <c r="D49" s="471"/>
      <c r="E49" s="471"/>
      <c r="F49" s="471"/>
      <c r="G49" s="133"/>
      <c r="H49" s="133"/>
      <c r="I49" s="133"/>
      <c r="J49" s="133"/>
      <c r="K49" s="133"/>
      <c r="L49" s="133"/>
      <c r="M49" s="133"/>
      <c r="N49" s="133"/>
      <c r="O49" s="133"/>
      <c r="P49" s="133"/>
      <c r="Q49" s="133"/>
      <c r="R49" s="133"/>
      <c r="S49" s="133"/>
      <c r="T49" s="134"/>
      <c r="U49" s="541"/>
      <c r="V49" s="201"/>
      <c r="W49" s="201"/>
      <c r="X49" s="542"/>
      <c r="Y49" s="129"/>
      <c r="Z49" s="129"/>
      <c r="AA49" s="129"/>
      <c r="AB49" s="130"/>
      <c r="AC49" s="133"/>
      <c r="AD49" s="133"/>
      <c r="AE49" s="133"/>
      <c r="AF49" s="133"/>
      <c r="AG49" s="134"/>
      <c r="AH49" s="347"/>
      <c r="AI49" s="348"/>
      <c r="AJ49" s="348"/>
      <c r="AK49" s="19"/>
      <c r="AL49" s="350"/>
      <c r="AM49" s="350"/>
      <c r="AN49" s="350"/>
      <c r="AO49" s="350"/>
      <c r="AP49" s="564"/>
      <c r="AQ49" s="564"/>
      <c r="AR49" s="564"/>
      <c r="AS49" s="564"/>
      <c r="AT49" s="564"/>
      <c r="AU49" s="564"/>
      <c r="AV49" s="564"/>
      <c r="AW49" s="564"/>
      <c r="AX49" s="564"/>
      <c r="AY49" s="564"/>
      <c r="AZ49" s="564"/>
      <c r="BA49" s="565"/>
      <c r="BB49" s="444"/>
      <c r="BC49" s="445"/>
      <c r="BD49" s="445"/>
      <c r="BE49" s="445"/>
      <c r="BF49" s="445"/>
      <c r="BG49" s="445"/>
      <c r="BH49" s="445"/>
      <c r="BI49" s="445"/>
      <c r="BJ49" s="445"/>
      <c r="BK49" s="445"/>
      <c r="BL49" s="445"/>
      <c r="BM49" s="445"/>
      <c r="BN49" s="445"/>
      <c r="BO49" s="445"/>
      <c r="BP49" s="445"/>
      <c r="BQ49" s="445"/>
      <c r="BR49" s="445"/>
      <c r="BS49" s="445"/>
      <c r="BT49" s="445"/>
      <c r="BU49" s="445"/>
      <c r="BV49" s="445"/>
      <c r="BW49" s="446"/>
      <c r="BX49" s="642"/>
      <c r="BY49" s="160"/>
      <c r="BZ49" s="160"/>
      <c r="CA49" s="160"/>
      <c r="CB49" s="406" t="s">
        <v>35</v>
      </c>
      <c r="CC49" s="407"/>
      <c r="CD49" s="407"/>
      <c r="CE49" s="408"/>
    </row>
    <row r="50" spans="2:83" ht="6" customHeight="1">
      <c r="B50" s="450" t="s">
        <v>28</v>
      </c>
      <c r="C50" s="451"/>
      <c r="D50" s="451"/>
      <c r="E50" s="451"/>
      <c r="F50" s="451"/>
      <c r="G50" s="451"/>
      <c r="H50" s="451"/>
      <c r="I50" s="452"/>
      <c r="J50" s="456" t="s">
        <v>29</v>
      </c>
      <c r="K50" s="457"/>
      <c r="L50" s="457"/>
      <c r="M50" s="457"/>
      <c r="N50" s="457"/>
      <c r="O50" s="457"/>
      <c r="P50" s="457"/>
      <c r="Q50" s="457"/>
      <c r="R50" s="457"/>
      <c r="S50" s="457"/>
      <c r="T50" s="458"/>
      <c r="U50" s="541"/>
      <c r="V50" s="201"/>
      <c r="W50" s="201"/>
      <c r="X50" s="542"/>
      <c r="Y50" s="457" t="s">
        <v>31</v>
      </c>
      <c r="Z50" s="457"/>
      <c r="AA50" s="457"/>
      <c r="AB50" s="458"/>
      <c r="AC50" s="456" t="s">
        <v>29</v>
      </c>
      <c r="AD50" s="457"/>
      <c r="AE50" s="457"/>
      <c r="AF50" s="457"/>
      <c r="AG50" s="458"/>
      <c r="AH50" s="488"/>
      <c r="AI50" s="489"/>
      <c r="AJ50" s="489"/>
      <c r="AK50" s="490"/>
      <c r="AL50" s="526" t="s">
        <v>33</v>
      </c>
      <c r="AM50" s="527"/>
      <c r="AN50" s="527"/>
      <c r="AO50" s="527"/>
      <c r="AP50" s="527"/>
      <c r="AQ50" s="527"/>
      <c r="AR50" s="527"/>
      <c r="AS50" s="528"/>
      <c r="AT50" s="526" t="s">
        <v>34</v>
      </c>
      <c r="AU50" s="527"/>
      <c r="AV50" s="527"/>
      <c r="AW50" s="527"/>
      <c r="AX50" s="527"/>
      <c r="AY50" s="527"/>
      <c r="AZ50" s="527"/>
      <c r="BA50" s="528"/>
      <c r="BB50" s="444"/>
      <c r="BC50" s="445"/>
      <c r="BD50" s="445"/>
      <c r="BE50" s="445"/>
      <c r="BF50" s="445"/>
      <c r="BG50" s="445"/>
      <c r="BH50" s="445"/>
      <c r="BI50" s="445"/>
      <c r="BJ50" s="445"/>
      <c r="BK50" s="445"/>
      <c r="BL50" s="445"/>
      <c r="BM50" s="445"/>
      <c r="BN50" s="445"/>
      <c r="BO50" s="445"/>
      <c r="BP50" s="445"/>
      <c r="BQ50" s="445"/>
      <c r="BR50" s="445"/>
      <c r="BS50" s="445"/>
      <c r="BT50" s="445"/>
      <c r="BU50" s="445"/>
      <c r="BV50" s="445"/>
      <c r="BW50" s="446"/>
      <c r="BX50" s="642"/>
      <c r="BY50" s="160"/>
      <c r="BZ50" s="160"/>
      <c r="CA50" s="160"/>
      <c r="CB50" s="409"/>
      <c r="CC50" s="239"/>
      <c r="CD50" s="239"/>
      <c r="CE50" s="410"/>
    </row>
    <row r="51" spans="2:83" ht="8.25" customHeight="1">
      <c r="B51" s="453"/>
      <c r="C51" s="454"/>
      <c r="D51" s="454"/>
      <c r="E51" s="454"/>
      <c r="F51" s="454"/>
      <c r="G51" s="454"/>
      <c r="H51" s="454"/>
      <c r="I51" s="455"/>
      <c r="J51" s="459"/>
      <c r="K51" s="460"/>
      <c r="L51" s="460"/>
      <c r="M51" s="460"/>
      <c r="N51" s="460"/>
      <c r="O51" s="460"/>
      <c r="P51" s="460"/>
      <c r="Q51" s="460"/>
      <c r="R51" s="460"/>
      <c r="S51" s="460"/>
      <c r="T51" s="461"/>
      <c r="U51" s="543"/>
      <c r="V51" s="544"/>
      <c r="W51" s="544"/>
      <c r="X51" s="472"/>
      <c r="Y51" s="460"/>
      <c r="Z51" s="460"/>
      <c r="AA51" s="460"/>
      <c r="AB51" s="461"/>
      <c r="AC51" s="459"/>
      <c r="AD51" s="460"/>
      <c r="AE51" s="460"/>
      <c r="AF51" s="460"/>
      <c r="AG51" s="461"/>
      <c r="AH51" s="161"/>
      <c r="AI51" s="130"/>
      <c r="AJ51" s="130"/>
      <c r="AK51" s="491"/>
      <c r="AL51" s="529"/>
      <c r="AM51" s="530"/>
      <c r="AN51" s="530"/>
      <c r="AO51" s="530"/>
      <c r="AP51" s="530"/>
      <c r="AQ51" s="530"/>
      <c r="AR51" s="530"/>
      <c r="AS51" s="531"/>
      <c r="AT51" s="529"/>
      <c r="AU51" s="530"/>
      <c r="AV51" s="530"/>
      <c r="AW51" s="530"/>
      <c r="AX51" s="530"/>
      <c r="AY51" s="530"/>
      <c r="AZ51" s="530"/>
      <c r="BA51" s="531"/>
      <c r="BB51" s="447"/>
      <c r="BC51" s="448"/>
      <c r="BD51" s="448"/>
      <c r="BE51" s="448"/>
      <c r="BF51" s="448"/>
      <c r="BG51" s="448"/>
      <c r="BH51" s="448"/>
      <c r="BI51" s="448"/>
      <c r="BJ51" s="448"/>
      <c r="BK51" s="448"/>
      <c r="BL51" s="448"/>
      <c r="BM51" s="448"/>
      <c r="BN51" s="448"/>
      <c r="BO51" s="448"/>
      <c r="BP51" s="448"/>
      <c r="BQ51" s="448"/>
      <c r="BR51" s="448"/>
      <c r="BS51" s="448"/>
      <c r="BT51" s="448"/>
      <c r="BU51" s="448"/>
      <c r="BV51" s="448"/>
      <c r="BW51" s="449"/>
      <c r="BX51" s="642"/>
      <c r="BY51" s="160"/>
      <c r="BZ51" s="160"/>
      <c r="CA51" s="160"/>
      <c r="CB51" s="411"/>
      <c r="CC51" s="412"/>
      <c r="CD51" s="412"/>
      <c r="CE51" s="413"/>
    </row>
    <row r="52" spans="2:83" ht="25.5" customHeight="1">
      <c r="B52" s="545"/>
      <c r="C52" s="157"/>
      <c r="D52" s="157"/>
      <c r="E52" s="157"/>
      <c r="F52" s="157"/>
      <c r="G52" s="157"/>
      <c r="H52" s="157"/>
      <c r="I52" s="158"/>
      <c r="J52" s="156"/>
      <c r="K52" s="157"/>
      <c r="L52" s="157"/>
      <c r="M52" s="157"/>
      <c r="N52" s="157"/>
      <c r="O52" s="157"/>
      <c r="P52" s="157"/>
      <c r="Q52" s="157"/>
      <c r="R52" s="157"/>
      <c r="S52" s="157"/>
      <c r="T52" s="158"/>
      <c r="U52" s="492"/>
      <c r="V52" s="493"/>
      <c r="W52" s="493"/>
      <c r="X52" s="494"/>
      <c r="Y52" s="156"/>
      <c r="Z52" s="157"/>
      <c r="AA52" s="157"/>
      <c r="AB52" s="158"/>
      <c r="AC52" s="156"/>
      <c r="AD52" s="157"/>
      <c r="AE52" s="157"/>
      <c r="AF52" s="157"/>
      <c r="AG52" s="158"/>
      <c r="AH52" s="495"/>
      <c r="AI52" s="496"/>
      <c r="AJ52" s="496"/>
      <c r="AK52" s="497"/>
      <c r="AL52" s="370"/>
      <c r="AM52" s="371"/>
      <c r="AN52" s="371"/>
      <c r="AO52" s="371"/>
      <c r="AP52" s="371"/>
      <c r="AQ52" s="371"/>
      <c r="AR52" s="371"/>
      <c r="AS52" s="372"/>
      <c r="AT52" s="373"/>
      <c r="AU52" s="374"/>
      <c r="AV52" s="374"/>
      <c r="AW52" s="374"/>
      <c r="AX52" s="374"/>
      <c r="AY52" s="374"/>
      <c r="AZ52" s="374"/>
      <c r="BA52" s="375"/>
      <c r="BB52" s="387"/>
      <c r="BC52" s="388"/>
      <c r="BD52" s="388"/>
      <c r="BE52" s="388"/>
      <c r="BF52" s="388"/>
      <c r="BG52" s="388"/>
      <c r="BH52" s="388"/>
      <c r="BI52" s="388"/>
      <c r="BJ52" s="388"/>
      <c r="BK52" s="389"/>
      <c r="BL52" s="396"/>
      <c r="BM52" s="397"/>
      <c r="BN52" s="397"/>
      <c r="BO52" s="397"/>
      <c r="BP52" s="397"/>
      <c r="BQ52" s="397"/>
      <c r="BR52" s="397"/>
      <c r="BS52" s="397"/>
      <c r="BT52" s="397"/>
      <c r="BU52" s="397"/>
      <c r="BV52" s="397"/>
      <c r="BW52" s="398"/>
      <c r="BX52" s="642"/>
      <c r="BY52" s="160"/>
      <c r="BZ52" s="160"/>
      <c r="CA52" s="160"/>
      <c r="CB52" s="376"/>
      <c r="CC52" s="377"/>
      <c r="CD52" s="377"/>
      <c r="CE52" s="378"/>
    </row>
    <row r="53" spans="2:83" ht="14.25" customHeight="1">
      <c r="B53" s="595"/>
      <c r="C53" s="509"/>
      <c r="D53" s="509"/>
      <c r="E53" s="509"/>
      <c r="F53" s="509"/>
      <c r="G53" s="509"/>
      <c r="H53" s="509"/>
      <c r="I53" s="510"/>
      <c r="J53" s="508"/>
      <c r="K53" s="509"/>
      <c r="L53" s="509"/>
      <c r="M53" s="509"/>
      <c r="N53" s="509"/>
      <c r="O53" s="509"/>
      <c r="P53" s="509"/>
      <c r="Q53" s="509"/>
      <c r="R53" s="509"/>
      <c r="S53" s="509"/>
      <c r="T53" s="510"/>
      <c r="U53" s="566"/>
      <c r="V53" s="567"/>
      <c r="W53" s="567"/>
      <c r="X53" s="568"/>
      <c r="Y53" s="509"/>
      <c r="Z53" s="509"/>
      <c r="AA53" s="509"/>
      <c r="AB53" s="510"/>
      <c r="AC53" s="508"/>
      <c r="AD53" s="509"/>
      <c r="AE53" s="509"/>
      <c r="AF53" s="509"/>
      <c r="AG53" s="510"/>
      <c r="AH53" s="517"/>
      <c r="AI53" s="518"/>
      <c r="AJ53" s="518"/>
      <c r="AK53" s="519"/>
      <c r="AL53" s="361"/>
      <c r="AM53" s="362"/>
      <c r="AN53" s="362"/>
      <c r="AO53" s="362"/>
      <c r="AP53" s="362"/>
      <c r="AQ53" s="362"/>
      <c r="AR53" s="362"/>
      <c r="AS53" s="363"/>
      <c r="AT53" s="1094"/>
      <c r="AU53" s="1095"/>
      <c r="AV53" s="1095"/>
      <c r="AW53" s="1095"/>
      <c r="AX53" s="1095"/>
      <c r="AY53" s="1095"/>
      <c r="AZ53" s="1095"/>
      <c r="BA53" s="1096"/>
      <c r="BB53" s="390"/>
      <c r="BC53" s="391"/>
      <c r="BD53" s="391"/>
      <c r="BE53" s="391"/>
      <c r="BF53" s="391"/>
      <c r="BG53" s="391"/>
      <c r="BH53" s="391"/>
      <c r="BI53" s="391"/>
      <c r="BJ53" s="391"/>
      <c r="BK53" s="392"/>
      <c r="BL53" s="390"/>
      <c r="BM53" s="391"/>
      <c r="BN53" s="391"/>
      <c r="BO53" s="391"/>
      <c r="BP53" s="391"/>
      <c r="BQ53" s="391"/>
      <c r="BR53" s="391"/>
      <c r="BS53" s="391"/>
      <c r="BT53" s="391"/>
      <c r="BU53" s="391"/>
      <c r="BV53" s="391"/>
      <c r="BW53" s="399"/>
      <c r="BX53" s="642"/>
      <c r="BY53" s="160"/>
      <c r="BZ53" s="160"/>
      <c r="CA53" s="160"/>
      <c r="CB53" s="379"/>
      <c r="CC53" s="380"/>
      <c r="CD53" s="380"/>
      <c r="CE53" s="381"/>
    </row>
    <row r="54" spans="2:83" ht="7.5" customHeight="1">
      <c r="B54" s="597"/>
      <c r="C54" s="512"/>
      <c r="D54" s="512"/>
      <c r="E54" s="512"/>
      <c r="F54" s="512"/>
      <c r="G54" s="512"/>
      <c r="H54" s="512"/>
      <c r="I54" s="513"/>
      <c r="J54" s="511"/>
      <c r="K54" s="512"/>
      <c r="L54" s="512"/>
      <c r="M54" s="512"/>
      <c r="N54" s="512"/>
      <c r="O54" s="512"/>
      <c r="P54" s="512"/>
      <c r="Q54" s="512"/>
      <c r="R54" s="512"/>
      <c r="S54" s="512"/>
      <c r="T54" s="513"/>
      <c r="U54" s="592"/>
      <c r="V54" s="593"/>
      <c r="W54" s="593"/>
      <c r="X54" s="594"/>
      <c r="Y54" s="512"/>
      <c r="Z54" s="512"/>
      <c r="AA54" s="512"/>
      <c r="AB54" s="513"/>
      <c r="AC54" s="511"/>
      <c r="AD54" s="512"/>
      <c r="AE54" s="512"/>
      <c r="AF54" s="512"/>
      <c r="AG54" s="513"/>
      <c r="AH54" s="520"/>
      <c r="AI54" s="521"/>
      <c r="AJ54" s="521"/>
      <c r="AK54" s="522"/>
      <c r="AL54" s="364"/>
      <c r="AM54" s="365"/>
      <c r="AN54" s="365"/>
      <c r="AO54" s="365"/>
      <c r="AP54" s="365"/>
      <c r="AQ54" s="365"/>
      <c r="AR54" s="365"/>
      <c r="AS54" s="366"/>
      <c r="AT54" s="1097"/>
      <c r="AU54" s="1098"/>
      <c r="AV54" s="1098"/>
      <c r="AW54" s="1098"/>
      <c r="AX54" s="1098"/>
      <c r="AY54" s="1098"/>
      <c r="AZ54" s="1098"/>
      <c r="BA54" s="1099"/>
      <c r="BB54" s="393"/>
      <c r="BC54" s="394"/>
      <c r="BD54" s="394"/>
      <c r="BE54" s="394"/>
      <c r="BF54" s="394"/>
      <c r="BG54" s="394"/>
      <c r="BH54" s="394"/>
      <c r="BI54" s="394"/>
      <c r="BJ54" s="394"/>
      <c r="BK54" s="395"/>
      <c r="BL54" s="393"/>
      <c r="BM54" s="394"/>
      <c r="BN54" s="394"/>
      <c r="BO54" s="394"/>
      <c r="BP54" s="394"/>
      <c r="BQ54" s="394"/>
      <c r="BR54" s="394"/>
      <c r="BS54" s="394"/>
      <c r="BT54" s="394"/>
      <c r="BU54" s="394"/>
      <c r="BV54" s="394"/>
      <c r="BW54" s="400"/>
      <c r="BX54" s="642"/>
      <c r="BY54" s="160"/>
      <c r="BZ54" s="160"/>
      <c r="CA54" s="160"/>
      <c r="CB54" s="382"/>
      <c r="CC54" s="383"/>
      <c r="CD54" s="383"/>
      <c r="CE54" s="384"/>
    </row>
    <row r="55" spans="2:83" ht="5.25" customHeight="1">
      <c r="B55" s="596"/>
      <c r="C55" s="515"/>
      <c r="D55" s="515"/>
      <c r="E55" s="515"/>
      <c r="F55" s="515"/>
      <c r="G55" s="515"/>
      <c r="H55" s="515"/>
      <c r="I55" s="516"/>
      <c r="J55" s="514"/>
      <c r="K55" s="515"/>
      <c r="L55" s="515"/>
      <c r="M55" s="515"/>
      <c r="N55" s="515"/>
      <c r="O55" s="515"/>
      <c r="P55" s="515"/>
      <c r="Q55" s="515"/>
      <c r="R55" s="515"/>
      <c r="S55" s="515"/>
      <c r="T55" s="516"/>
      <c r="U55" s="569"/>
      <c r="V55" s="570"/>
      <c r="W55" s="570"/>
      <c r="X55" s="571"/>
      <c r="Y55" s="515"/>
      <c r="Z55" s="515"/>
      <c r="AA55" s="515"/>
      <c r="AB55" s="516"/>
      <c r="AC55" s="514"/>
      <c r="AD55" s="515"/>
      <c r="AE55" s="515"/>
      <c r="AF55" s="515"/>
      <c r="AG55" s="516"/>
      <c r="AH55" s="523"/>
      <c r="AI55" s="524"/>
      <c r="AJ55" s="524"/>
      <c r="AK55" s="525"/>
      <c r="AL55" s="367"/>
      <c r="AM55" s="368"/>
      <c r="AN55" s="368"/>
      <c r="AO55" s="368"/>
      <c r="AP55" s="368"/>
      <c r="AQ55" s="368"/>
      <c r="AR55" s="368"/>
      <c r="AS55" s="369"/>
      <c r="AT55" s="1100"/>
      <c r="AU55" s="1101"/>
      <c r="AV55" s="1101"/>
      <c r="AW55" s="1101"/>
      <c r="AX55" s="1101"/>
      <c r="AY55" s="1101"/>
      <c r="AZ55" s="1101"/>
      <c r="BA55" s="1102"/>
      <c r="BB55" s="396"/>
      <c r="BC55" s="397"/>
      <c r="BD55" s="397"/>
      <c r="BE55" s="397"/>
      <c r="BF55" s="397"/>
      <c r="BG55" s="397"/>
      <c r="BH55" s="397"/>
      <c r="BI55" s="397"/>
      <c r="BJ55" s="397"/>
      <c r="BK55" s="401"/>
      <c r="BL55" s="396"/>
      <c r="BM55" s="397"/>
      <c r="BN55" s="397"/>
      <c r="BO55" s="397"/>
      <c r="BP55" s="397"/>
      <c r="BQ55" s="397"/>
      <c r="BR55" s="397"/>
      <c r="BS55" s="397"/>
      <c r="BT55" s="397"/>
      <c r="BU55" s="397"/>
      <c r="BV55" s="397"/>
      <c r="BW55" s="398"/>
      <c r="BX55" s="642"/>
      <c r="BY55" s="160"/>
      <c r="BZ55" s="160"/>
      <c r="CA55" s="160"/>
      <c r="CB55" s="376"/>
      <c r="CC55" s="377"/>
      <c r="CD55" s="377"/>
      <c r="CE55" s="378"/>
    </row>
    <row r="56" spans="2:83" ht="18" customHeight="1">
      <c r="B56" s="595"/>
      <c r="C56" s="509"/>
      <c r="D56" s="509"/>
      <c r="E56" s="509"/>
      <c r="F56" s="509"/>
      <c r="G56" s="509"/>
      <c r="H56" s="509"/>
      <c r="I56" s="510"/>
      <c r="J56" s="508"/>
      <c r="K56" s="509"/>
      <c r="L56" s="509"/>
      <c r="M56" s="509"/>
      <c r="N56" s="509"/>
      <c r="O56" s="509"/>
      <c r="P56" s="509"/>
      <c r="Q56" s="509"/>
      <c r="R56" s="509"/>
      <c r="S56" s="509"/>
      <c r="T56" s="510"/>
      <c r="U56" s="566"/>
      <c r="V56" s="567"/>
      <c r="W56" s="567"/>
      <c r="X56" s="568"/>
      <c r="Y56" s="509"/>
      <c r="Z56" s="509"/>
      <c r="AA56" s="509"/>
      <c r="AB56" s="510"/>
      <c r="AC56" s="508"/>
      <c r="AD56" s="509"/>
      <c r="AE56" s="509"/>
      <c r="AF56" s="509"/>
      <c r="AG56" s="510"/>
      <c r="AH56" s="498"/>
      <c r="AI56" s="499"/>
      <c r="AJ56" s="499"/>
      <c r="AK56" s="500"/>
      <c r="AL56" s="354"/>
      <c r="AM56" s="504"/>
      <c r="AN56" s="504"/>
      <c r="AO56" s="504"/>
      <c r="AP56" s="504"/>
      <c r="AQ56" s="504"/>
      <c r="AR56" s="504"/>
      <c r="AS56" s="505"/>
      <c r="AT56" s="354"/>
      <c r="AU56" s="504"/>
      <c r="AV56" s="504"/>
      <c r="AW56" s="504"/>
      <c r="AX56" s="504"/>
      <c r="AY56" s="504"/>
      <c r="AZ56" s="504"/>
      <c r="BA56" s="505"/>
      <c r="BB56" s="402"/>
      <c r="BC56" s="403"/>
      <c r="BD56" s="403"/>
      <c r="BE56" s="403"/>
      <c r="BF56" s="403"/>
      <c r="BG56" s="403"/>
      <c r="BH56" s="403"/>
      <c r="BI56" s="403"/>
      <c r="BJ56" s="403"/>
      <c r="BK56" s="404"/>
      <c r="BL56" s="402"/>
      <c r="BM56" s="403"/>
      <c r="BN56" s="403"/>
      <c r="BO56" s="403"/>
      <c r="BP56" s="403"/>
      <c r="BQ56" s="403"/>
      <c r="BR56" s="403"/>
      <c r="BS56" s="403"/>
      <c r="BT56" s="403"/>
      <c r="BU56" s="403"/>
      <c r="BV56" s="403"/>
      <c r="BW56" s="405"/>
      <c r="BX56" s="642"/>
      <c r="BY56" s="160"/>
      <c r="BZ56" s="160"/>
      <c r="CA56" s="160"/>
      <c r="CB56" s="379"/>
      <c r="CC56" s="380"/>
      <c r="CD56" s="380"/>
      <c r="CE56" s="381"/>
    </row>
    <row r="57" spans="2:83" ht="12" customHeight="1">
      <c r="B57" s="596"/>
      <c r="C57" s="515"/>
      <c r="D57" s="515"/>
      <c r="E57" s="515"/>
      <c r="F57" s="515"/>
      <c r="G57" s="515"/>
      <c r="H57" s="515"/>
      <c r="I57" s="516"/>
      <c r="J57" s="514"/>
      <c r="K57" s="515"/>
      <c r="L57" s="515"/>
      <c r="M57" s="515"/>
      <c r="N57" s="515"/>
      <c r="O57" s="515"/>
      <c r="P57" s="515"/>
      <c r="Q57" s="515"/>
      <c r="R57" s="515"/>
      <c r="S57" s="515"/>
      <c r="T57" s="516"/>
      <c r="U57" s="569"/>
      <c r="V57" s="570"/>
      <c r="W57" s="570"/>
      <c r="X57" s="571"/>
      <c r="Y57" s="515"/>
      <c r="Z57" s="515"/>
      <c r="AA57" s="515"/>
      <c r="AB57" s="516"/>
      <c r="AC57" s="514"/>
      <c r="AD57" s="515"/>
      <c r="AE57" s="515"/>
      <c r="AF57" s="515"/>
      <c r="AG57" s="516"/>
      <c r="AH57" s="501"/>
      <c r="AI57" s="502"/>
      <c r="AJ57" s="502"/>
      <c r="AK57" s="503"/>
      <c r="AL57" s="351"/>
      <c r="AM57" s="506"/>
      <c r="AN57" s="506"/>
      <c r="AO57" s="506"/>
      <c r="AP57" s="506"/>
      <c r="AQ57" s="506"/>
      <c r="AR57" s="506"/>
      <c r="AS57" s="507"/>
      <c r="AT57" s="351"/>
      <c r="AU57" s="506"/>
      <c r="AV57" s="506"/>
      <c r="AW57" s="506"/>
      <c r="AX57" s="506"/>
      <c r="AY57" s="506"/>
      <c r="AZ57" s="506"/>
      <c r="BA57" s="507"/>
      <c r="BB57" s="390"/>
      <c r="BC57" s="391"/>
      <c r="BD57" s="391"/>
      <c r="BE57" s="391"/>
      <c r="BF57" s="391"/>
      <c r="BG57" s="391"/>
      <c r="BH57" s="391"/>
      <c r="BI57" s="391"/>
      <c r="BJ57" s="391"/>
      <c r="BK57" s="392"/>
      <c r="BL57" s="390"/>
      <c r="BM57" s="391"/>
      <c r="BN57" s="391"/>
      <c r="BO57" s="391"/>
      <c r="BP57" s="391"/>
      <c r="BQ57" s="391"/>
      <c r="BR57" s="391"/>
      <c r="BS57" s="391"/>
      <c r="BT57" s="391"/>
      <c r="BU57" s="391"/>
      <c r="BV57" s="391"/>
      <c r="BW57" s="399"/>
      <c r="BX57" s="642"/>
      <c r="BY57" s="160"/>
      <c r="BZ57" s="160"/>
      <c r="CA57" s="160"/>
      <c r="CB57" s="379"/>
      <c r="CC57" s="380"/>
      <c r="CD57" s="380"/>
      <c r="CE57" s="381"/>
    </row>
    <row r="58" spans="2:83" ht="15" customHeight="1">
      <c r="B58" s="595"/>
      <c r="C58" s="509"/>
      <c r="D58" s="509"/>
      <c r="E58" s="509"/>
      <c r="F58" s="509"/>
      <c r="G58" s="509"/>
      <c r="H58" s="509"/>
      <c r="I58" s="510"/>
      <c r="J58" s="508"/>
      <c r="K58" s="509"/>
      <c r="L58" s="509"/>
      <c r="M58" s="509"/>
      <c r="N58" s="509"/>
      <c r="O58" s="509"/>
      <c r="P58" s="509"/>
      <c r="Q58" s="509"/>
      <c r="R58" s="509"/>
      <c r="S58" s="509"/>
      <c r="T58" s="510"/>
      <c r="U58" s="566"/>
      <c r="V58" s="567"/>
      <c r="W58" s="567"/>
      <c r="X58" s="568"/>
      <c r="Y58" s="509"/>
      <c r="Z58" s="509"/>
      <c r="AA58" s="509"/>
      <c r="AB58" s="510"/>
      <c r="AC58" s="508"/>
      <c r="AD58" s="509"/>
      <c r="AE58" s="509"/>
      <c r="AF58" s="509"/>
      <c r="AG58" s="510"/>
      <c r="AH58" s="610"/>
      <c r="AI58" s="499"/>
      <c r="AJ58" s="499"/>
      <c r="AK58" s="500"/>
      <c r="AL58" s="354"/>
      <c r="AM58" s="504"/>
      <c r="AN58" s="504"/>
      <c r="AO58" s="504"/>
      <c r="AP58" s="504"/>
      <c r="AQ58" s="504"/>
      <c r="AR58" s="504"/>
      <c r="AS58" s="505"/>
      <c r="AT58" s="354"/>
      <c r="AU58" s="504"/>
      <c r="AV58" s="504"/>
      <c r="AW58" s="504"/>
      <c r="AX58" s="504"/>
      <c r="AY58" s="504"/>
      <c r="AZ58" s="504"/>
      <c r="BA58" s="505"/>
      <c r="BB58" s="393"/>
      <c r="BC58" s="394"/>
      <c r="BD58" s="394"/>
      <c r="BE58" s="394"/>
      <c r="BF58" s="394"/>
      <c r="BG58" s="394"/>
      <c r="BH58" s="394"/>
      <c r="BI58" s="394"/>
      <c r="BJ58" s="394"/>
      <c r="BK58" s="395"/>
      <c r="BL58" s="393"/>
      <c r="BM58" s="394"/>
      <c r="BN58" s="394"/>
      <c r="BO58" s="394"/>
      <c r="BP58" s="394"/>
      <c r="BQ58" s="394"/>
      <c r="BR58" s="394"/>
      <c r="BS58" s="394"/>
      <c r="BT58" s="394"/>
      <c r="BU58" s="394"/>
      <c r="BV58" s="394"/>
      <c r="BW58" s="400"/>
      <c r="BX58" s="642"/>
      <c r="BY58" s="160"/>
      <c r="BZ58" s="160"/>
      <c r="CA58" s="160"/>
      <c r="CB58" s="382"/>
      <c r="CC58" s="383"/>
      <c r="CD58" s="383"/>
      <c r="CE58" s="384"/>
    </row>
    <row r="59" spans="2:83" ht="14.25" customHeight="1">
      <c r="B59" s="596"/>
      <c r="C59" s="515"/>
      <c r="D59" s="515"/>
      <c r="E59" s="515"/>
      <c r="F59" s="515"/>
      <c r="G59" s="515"/>
      <c r="H59" s="515"/>
      <c r="I59" s="516"/>
      <c r="J59" s="511"/>
      <c r="K59" s="512"/>
      <c r="L59" s="512"/>
      <c r="M59" s="512"/>
      <c r="N59" s="512"/>
      <c r="O59" s="512"/>
      <c r="P59" s="512"/>
      <c r="Q59" s="512"/>
      <c r="R59" s="512"/>
      <c r="S59" s="512"/>
      <c r="T59" s="513"/>
      <c r="U59" s="569"/>
      <c r="V59" s="570"/>
      <c r="W59" s="570"/>
      <c r="X59" s="571"/>
      <c r="Y59" s="512"/>
      <c r="Z59" s="512"/>
      <c r="AA59" s="512"/>
      <c r="AB59" s="513"/>
      <c r="AC59" s="514"/>
      <c r="AD59" s="515"/>
      <c r="AE59" s="515"/>
      <c r="AF59" s="515"/>
      <c r="AG59" s="516"/>
      <c r="AH59" s="611"/>
      <c r="AI59" s="612"/>
      <c r="AJ59" s="612"/>
      <c r="AK59" s="613"/>
      <c r="AL59" s="351"/>
      <c r="AM59" s="506"/>
      <c r="AN59" s="506"/>
      <c r="AO59" s="506"/>
      <c r="AP59" s="506"/>
      <c r="AQ59" s="506"/>
      <c r="AR59" s="506"/>
      <c r="AS59" s="507"/>
      <c r="AT59" s="351"/>
      <c r="AU59" s="506"/>
      <c r="AV59" s="506"/>
      <c r="AW59" s="506"/>
      <c r="AX59" s="506"/>
      <c r="AY59" s="506"/>
      <c r="AZ59" s="506"/>
      <c r="BA59" s="507"/>
      <c r="BB59" s="396"/>
      <c r="BC59" s="397"/>
      <c r="BD59" s="397"/>
      <c r="BE59" s="397"/>
      <c r="BF59" s="397"/>
      <c r="BG59" s="397"/>
      <c r="BH59" s="397"/>
      <c r="BI59" s="397"/>
      <c r="BJ59" s="397"/>
      <c r="BK59" s="401"/>
      <c r="BL59" s="396"/>
      <c r="BM59" s="397"/>
      <c r="BN59" s="397"/>
      <c r="BO59" s="397"/>
      <c r="BP59" s="397"/>
      <c r="BQ59" s="397"/>
      <c r="BR59" s="397"/>
      <c r="BS59" s="397"/>
      <c r="BT59" s="397"/>
      <c r="BU59" s="397"/>
      <c r="BV59" s="397"/>
      <c r="BW59" s="398"/>
      <c r="BX59" s="642"/>
      <c r="BY59" s="160"/>
      <c r="BZ59" s="160"/>
      <c r="CA59" s="160"/>
      <c r="CB59" s="376"/>
      <c r="CC59" s="377"/>
      <c r="CD59" s="377"/>
      <c r="CE59" s="378"/>
    </row>
    <row r="60" spans="2:83" ht="9.75" customHeight="1">
      <c r="B60" s="572"/>
      <c r="C60" s="573"/>
      <c r="D60" s="573"/>
      <c r="E60" s="573"/>
      <c r="F60" s="573"/>
      <c r="G60" s="573"/>
      <c r="H60" s="573"/>
      <c r="I60" s="574"/>
      <c r="J60" s="476">
        <f>INT(SUM(J52:J58)/1000)</f>
        <v>0</v>
      </c>
      <c r="K60" s="477"/>
      <c r="L60" s="477"/>
      <c r="M60" s="477"/>
      <c r="N60" s="477"/>
      <c r="O60" s="477"/>
      <c r="P60" s="477"/>
      <c r="Q60" s="477"/>
      <c r="R60" s="477"/>
      <c r="S60" s="477"/>
      <c r="T60" s="478"/>
      <c r="U60" s="581" t="s">
        <v>36</v>
      </c>
      <c r="V60" s="582"/>
      <c r="W60" s="582"/>
      <c r="X60" s="583"/>
      <c r="Y60" s="620">
        <f>AC60+AI44</f>
        <v>0</v>
      </c>
      <c r="Z60" s="621"/>
      <c r="AA60" s="621"/>
      <c r="AB60" s="622"/>
      <c r="AC60" s="629">
        <f>INT(SUM(AC52:AC58)/1000)</f>
        <v>0</v>
      </c>
      <c r="AD60" s="630"/>
      <c r="AE60" s="630"/>
      <c r="AF60" s="630"/>
      <c r="AG60" s="631"/>
      <c r="AH60" s="581" t="s">
        <v>36</v>
      </c>
      <c r="AI60" s="582"/>
      <c r="AJ60" s="582"/>
      <c r="AK60" s="583"/>
      <c r="AL60" s="614">
        <f>INT(SUM(AL56:AL58)/1000)</f>
        <v>0</v>
      </c>
      <c r="AM60" s="615"/>
      <c r="AN60" s="615"/>
      <c r="AO60" s="615"/>
      <c r="AP60" s="615"/>
      <c r="AQ60" s="615"/>
      <c r="AR60" s="615"/>
      <c r="AS60" s="616"/>
      <c r="AT60" s="614">
        <f>INT(SUM(AT56,AT58)/1000)</f>
        <v>0</v>
      </c>
      <c r="AU60" s="615"/>
      <c r="AV60" s="615"/>
      <c r="AW60" s="615"/>
      <c r="AX60" s="615"/>
      <c r="AY60" s="615"/>
      <c r="AZ60" s="615"/>
      <c r="BA60" s="616"/>
      <c r="BB60" s="402"/>
      <c r="BC60" s="403"/>
      <c r="BD60" s="403"/>
      <c r="BE60" s="403"/>
      <c r="BF60" s="403"/>
      <c r="BG60" s="403"/>
      <c r="BH60" s="403"/>
      <c r="BI60" s="403"/>
      <c r="BJ60" s="403"/>
      <c r="BK60" s="404"/>
      <c r="BL60" s="402"/>
      <c r="BM60" s="403"/>
      <c r="BN60" s="403"/>
      <c r="BO60" s="403"/>
      <c r="BP60" s="403"/>
      <c r="BQ60" s="403"/>
      <c r="BR60" s="403"/>
      <c r="BS60" s="403"/>
      <c r="BT60" s="403"/>
      <c r="BU60" s="403"/>
      <c r="BV60" s="403"/>
      <c r="BW60" s="405"/>
      <c r="BX60" s="642"/>
      <c r="BY60" s="160"/>
      <c r="BZ60" s="160"/>
      <c r="CA60" s="160"/>
      <c r="CB60" s="379"/>
      <c r="CC60" s="380"/>
      <c r="CD60" s="380"/>
      <c r="CE60" s="381"/>
    </row>
    <row r="61" spans="2:83" ht="22.5" customHeight="1" thickBot="1">
      <c r="B61" s="575"/>
      <c r="C61" s="576"/>
      <c r="D61" s="576"/>
      <c r="E61" s="576"/>
      <c r="F61" s="576"/>
      <c r="G61" s="576"/>
      <c r="H61" s="576"/>
      <c r="I61" s="577"/>
      <c r="J61" s="479"/>
      <c r="K61" s="480"/>
      <c r="L61" s="480"/>
      <c r="M61" s="480"/>
      <c r="N61" s="480"/>
      <c r="O61" s="480"/>
      <c r="P61" s="480"/>
      <c r="Q61" s="480"/>
      <c r="R61" s="480"/>
      <c r="S61" s="480"/>
      <c r="T61" s="481"/>
      <c r="U61" s="584"/>
      <c r="V61" s="239"/>
      <c r="W61" s="239"/>
      <c r="X61" s="585"/>
      <c r="Y61" s="623"/>
      <c r="Z61" s="624"/>
      <c r="AA61" s="624"/>
      <c r="AB61" s="625"/>
      <c r="AC61" s="632"/>
      <c r="AD61" s="633"/>
      <c r="AE61" s="633"/>
      <c r="AF61" s="633"/>
      <c r="AG61" s="634"/>
      <c r="AH61" s="584"/>
      <c r="AI61" s="239"/>
      <c r="AJ61" s="239"/>
      <c r="AK61" s="585"/>
      <c r="AL61" s="617"/>
      <c r="AM61" s="618"/>
      <c r="AN61" s="618"/>
      <c r="AO61" s="618"/>
      <c r="AP61" s="618"/>
      <c r="AQ61" s="618"/>
      <c r="AR61" s="618"/>
      <c r="AS61" s="619"/>
      <c r="AT61" s="617"/>
      <c r="AU61" s="618"/>
      <c r="AV61" s="618"/>
      <c r="AW61" s="618"/>
      <c r="AX61" s="618"/>
      <c r="AY61" s="618"/>
      <c r="AZ61" s="618"/>
      <c r="BA61" s="619"/>
      <c r="BB61" s="393"/>
      <c r="BC61" s="394"/>
      <c r="BD61" s="394"/>
      <c r="BE61" s="394"/>
      <c r="BF61" s="394"/>
      <c r="BG61" s="394"/>
      <c r="BH61" s="394"/>
      <c r="BI61" s="394"/>
      <c r="BJ61" s="394"/>
      <c r="BK61" s="395"/>
      <c r="BL61" s="393"/>
      <c r="BM61" s="394"/>
      <c r="BN61" s="394"/>
      <c r="BO61" s="394"/>
      <c r="BP61" s="394"/>
      <c r="BQ61" s="394"/>
      <c r="BR61" s="394"/>
      <c r="BS61" s="394"/>
      <c r="BT61" s="394"/>
      <c r="BU61" s="394"/>
      <c r="BV61" s="394"/>
      <c r="BW61" s="400"/>
      <c r="BX61" s="642"/>
      <c r="BY61" s="160"/>
      <c r="BZ61" s="160"/>
      <c r="CA61" s="160"/>
      <c r="CB61" s="420"/>
      <c r="CC61" s="421"/>
      <c r="CD61" s="421"/>
      <c r="CE61" s="422"/>
    </row>
    <row r="62" spans="2:83" ht="18.75" customHeight="1" thickBot="1">
      <c r="B62" s="578"/>
      <c r="C62" s="579"/>
      <c r="D62" s="579"/>
      <c r="E62" s="579"/>
      <c r="F62" s="579"/>
      <c r="G62" s="579"/>
      <c r="H62" s="579"/>
      <c r="I62" s="580"/>
      <c r="J62" s="589"/>
      <c r="K62" s="590"/>
      <c r="L62" s="590"/>
      <c r="M62" s="590"/>
      <c r="N62" s="590"/>
      <c r="O62" s="590"/>
      <c r="P62" s="590"/>
      <c r="Q62" s="590"/>
      <c r="R62" s="590"/>
      <c r="S62" s="590"/>
      <c r="T62" s="591"/>
      <c r="U62" s="586"/>
      <c r="V62" s="587"/>
      <c r="W62" s="587"/>
      <c r="X62" s="588"/>
      <c r="Y62" s="626"/>
      <c r="Z62" s="627"/>
      <c r="AA62" s="627"/>
      <c r="AB62" s="628"/>
      <c r="AC62" s="635"/>
      <c r="AD62" s="636"/>
      <c r="AE62" s="636"/>
      <c r="AF62" s="636"/>
      <c r="AG62" s="637"/>
      <c r="AH62" s="586"/>
      <c r="AI62" s="587"/>
      <c r="AJ62" s="587"/>
      <c r="AK62" s="588"/>
      <c r="AL62" s="552" t="str">
        <f>IF((AL56+AL58)&gt;0,"","前年度と同額")</f>
        <v>前年度と同額</v>
      </c>
      <c r="AM62" s="607"/>
      <c r="AN62" s="607"/>
      <c r="AO62" s="607"/>
      <c r="AP62" s="607"/>
      <c r="AQ62" s="607"/>
      <c r="AR62" s="607"/>
      <c r="AS62" s="608"/>
      <c r="AT62" s="552" t="str">
        <f>IF((AT56+AT58)&gt;0,"","前年度と同額")</f>
        <v>前年度と同額</v>
      </c>
      <c r="AU62" s="607"/>
      <c r="AV62" s="607"/>
      <c r="AW62" s="607"/>
      <c r="AX62" s="607"/>
      <c r="AY62" s="607"/>
      <c r="AZ62" s="607"/>
      <c r="BA62" s="609"/>
      <c r="BB62" s="99"/>
      <c r="BC62" s="100"/>
      <c r="BD62" s="100"/>
      <c r="BE62" s="100"/>
      <c r="BF62" s="100"/>
      <c r="BG62" s="100"/>
      <c r="BH62" s="100"/>
      <c r="BI62" s="100"/>
      <c r="BJ62" s="100"/>
      <c r="BK62" s="100"/>
      <c r="BL62" s="100"/>
      <c r="BM62" s="100"/>
      <c r="BN62" s="100"/>
      <c r="BO62" s="100"/>
      <c r="BP62" s="100"/>
      <c r="BQ62" s="100"/>
      <c r="BR62" s="100"/>
      <c r="BS62" s="100"/>
      <c r="BT62" s="100"/>
      <c r="BU62" s="100"/>
      <c r="BV62" s="100"/>
      <c r="BW62" s="101"/>
      <c r="CB62" s="96" t="s">
        <v>223</v>
      </c>
      <c r="CC62" s="97"/>
      <c r="CD62" s="97"/>
      <c r="CE62" s="98"/>
    </row>
    <row r="68" spans="36:36">
      <c r="AJ68" s="14"/>
    </row>
  </sheetData>
  <sheetProtection selectLockedCells="1"/>
  <mergeCells count="479">
    <mergeCell ref="AT60:BA61"/>
    <mergeCell ref="AL62:AS62"/>
    <mergeCell ref="AT62:BA62"/>
    <mergeCell ref="BB62:BW62"/>
    <mergeCell ref="CB62:CE62"/>
    <mergeCell ref="BB59:BK61"/>
    <mergeCell ref="BL59:BW61"/>
    <mergeCell ref="CB59:CE61"/>
    <mergeCell ref="B60:I62"/>
    <mergeCell ref="J60:T62"/>
    <mergeCell ref="U60:X62"/>
    <mergeCell ref="Y60:AB62"/>
    <mergeCell ref="AC60:AG62"/>
    <mergeCell ref="AH60:AK62"/>
    <mergeCell ref="AL60:AS61"/>
    <mergeCell ref="Y58:AB59"/>
    <mergeCell ref="AC58:AG59"/>
    <mergeCell ref="AH58:AK59"/>
    <mergeCell ref="AL58:AS59"/>
    <mergeCell ref="AT58:BA59"/>
    <mergeCell ref="CB55:CE58"/>
    <mergeCell ref="B56:I57"/>
    <mergeCell ref="J56:T57"/>
    <mergeCell ref="U56:X57"/>
    <mergeCell ref="Y56:AB57"/>
    <mergeCell ref="AC56:AG57"/>
    <mergeCell ref="AH56:AK57"/>
    <mergeCell ref="AL56:AS57"/>
    <mergeCell ref="AT56:BA57"/>
    <mergeCell ref="B58:I59"/>
    <mergeCell ref="J58:T59"/>
    <mergeCell ref="U58:X59"/>
    <mergeCell ref="B53:I55"/>
    <mergeCell ref="J53:T55"/>
    <mergeCell ref="U53:X55"/>
    <mergeCell ref="Y53:AB55"/>
    <mergeCell ref="AC53:AG55"/>
    <mergeCell ref="AH53:AK55"/>
    <mergeCell ref="AL53:AS55"/>
    <mergeCell ref="BB55:BK58"/>
    <mergeCell ref="BL55:BW58"/>
    <mergeCell ref="AP48:BA49"/>
    <mergeCell ref="BB48:BW51"/>
    <mergeCell ref="BX48:CA61"/>
    <mergeCell ref="CB48:CE48"/>
    <mergeCell ref="CB49:CE51"/>
    <mergeCell ref="B50:I51"/>
    <mergeCell ref="J50:T51"/>
    <mergeCell ref="Y50:AB51"/>
    <mergeCell ref="AC50:AG51"/>
    <mergeCell ref="AH50:AK51"/>
    <mergeCell ref="AL50:AS51"/>
    <mergeCell ref="AT50:BA51"/>
    <mergeCell ref="B52:I52"/>
    <mergeCell ref="J52:T52"/>
    <mergeCell ref="U52:X52"/>
    <mergeCell ref="Y52:AB52"/>
    <mergeCell ref="AC52:AG52"/>
    <mergeCell ref="AH52:AK52"/>
    <mergeCell ref="AL52:AS52"/>
    <mergeCell ref="AT52:BA52"/>
    <mergeCell ref="AT53:BA55"/>
    <mergeCell ref="BB52:BK54"/>
    <mergeCell ref="BL52:BW54"/>
    <mergeCell ref="CB52:CE54"/>
    <mergeCell ref="BF41:BJ41"/>
    <mergeCell ref="BK41:BS41"/>
    <mergeCell ref="BT41:BX41"/>
    <mergeCell ref="BF46:CE47"/>
    <mergeCell ref="B48:D49"/>
    <mergeCell ref="E48:F49"/>
    <mergeCell ref="G48:T49"/>
    <mergeCell ref="U48:X51"/>
    <mergeCell ref="Y48:AA49"/>
    <mergeCell ref="AB48:AB49"/>
    <mergeCell ref="AC48:AG49"/>
    <mergeCell ref="AH48:AJ49"/>
    <mergeCell ref="AL48:AO49"/>
    <mergeCell ref="AX42:AZ47"/>
    <mergeCell ref="BA42:BE47"/>
    <mergeCell ref="BF42:BJ42"/>
    <mergeCell ref="BK42:BS42"/>
    <mergeCell ref="BT42:BX42"/>
    <mergeCell ref="BY42:CE42"/>
    <mergeCell ref="BF43:BJ45"/>
    <mergeCell ref="BK43:BS45"/>
    <mergeCell ref="BT43:BX45"/>
    <mergeCell ref="B42:G47"/>
    <mergeCell ref="H42:K47"/>
    <mergeCell ref="L42:S47"/>
    <mergeCell ref="T42:V47"/>
    <mergeCell ref="W42:Y47"/>
    <mergeCell ref="AB41:AD41"/>
    <mergeCell ref="AE41:AH41"/>
    <mergeCell ref="AI41:AM41"/>
    <mergeCell ref="AO41:AP41"/>
    <mergeCell ref="F41:G41"/>
    <mergeCell ref="H41:K41"/>
    <mergeCell ref="L41:S41"/>
    <mergeCell ref="T41:V41"/>
    <mergeCell ref="W41:Y41"/>
    <mergeCell ref="Z41:AA41"/>
    <mergeCell ref="AO42:AP47"/>
    <mergeCell ref="AE44:AH47"/>
    <mergeCell ref="AI44:AM45"/>
    <mergeCell ref="AI46:AM47"/>
    <mergeCell ref="BA41:BE41"/>
    <mergeCell ref="BF40:BJ40"/>
    <mergeCell ref="BK40:BS40"/>
    <mergeCell ref="BT40:BX40"/>
    <mergeCell ref="BY40:CE40"/>
    <mergeCell ref="Z40:AA40"/>
    <mergeCell ref="AB40:AD40"/>
    <mergeCell ref="AE40:AH40"/>
    <mergeCell ref="AI40:AM40"/>
    <mergeCell ref="AO40:AP40"/>
    <mergeCell ref="AQ40:AW40"/>
    <mergeCell ref="BY43:CE45"/>
    <mergeCell ref="Z42:AA47"/>
    <mergeCell ref="BY41:CE41"/>
    <mergeCell ref="AQ41:AW41"/>
    <mergeCell ref="AX41:AZ41"/>
    <mergeCell ref="AQ42:AW47"/>
    <mergeCell ref="BA39:BE39"/>
    <mergeCell ref="BF39:BJ39"/>
    <mergeCell ref="BK39:BS39"/>
    <mergeCell ref="BT39:BX39"/>
    <mergeCell ref="BY39:CE39"/>
    <mergeCell ref="F40:G40"/>
    <mergeCell ref="H40:K40"/>
    <mergeCell ref="L40:S40"/>
    <mergeCell ref="T40:V40"/>
    <mergeCell ref="W40:Y40"/>
    <mergeCell ref="AB39:AD39"/>
    <mergeCell ref="AE39:AH39"/>
    <mergeCell ref="AI39:AM39"/>
    <mergeCell ref="AO39:AP39"/>
    <mergeCell ref="AQ39:AW39"/>
    <mergeCell ref="AX39:AZ39"/>
    <mergeCell ref="F39:G39"/>
    <mergeCell ref="H39:K39"/>
    <mergeCell ref="L39:S39"/>
    <mergeCell ref="T39:V39"/>
    <mergeCell ref="W39:Y39"/>
    <mergeCell ref="Z39:AA39"/>
    <mergeCell ref="AX40:AZ40"/>
    <mergeCell ref="BA40:BE40"/>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B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E36:G36"/>
    <mergeCell ref="H36:K36"/>
    <mergeCell ref="L36:S36"/>
    <mergeCell ref="T36:V36"/>
    <mergeCell ref="W36:Y36"/>
    <mergeCell ref="AB35:AD35"/>
    <mergeCell ref="AE35:AH35"/>
    <mergeCell ref="AI35:AM35"/>
    <mergeCell ref="AO35:AP35"/>
    <mergeCell ref="AQ35:AW35"/>
    <mergeCell ref="AX35:AZ35"/>
    <mergeCell ref="B35:G35"/>
    <mergeCell ref="H35:K35"/>
    <mergeCell ref="L35:S35"/>
    <mergeCell ref="T35:V35"/>
    <mergeCell ref="W35:Y35"/>
    <mergeCell ref="Z35:AA35"/>
    <mergeCell ref="AX36:AZ36"/>
    <mergeCell ref="BA36:BE36"/>
    <mergeCell ref="BF34:BJ34"/>
    <mergeCell ref="BK34:BS34"/>
    <mergeCell ref="BT34:BX34"/>
    <mergeCell ref="BY34:CE34"/>
    <mergeCell ref="Z34:AA34"/>
    <mergeCell ref="AB34:AD34"/>
    <mergeCell ref="AE34:AH34"/>
    <mergeCell ref="AI34:AM34"/>
    <mergeCell ref="AO34:AP34"/>
    <mergeCell ref="AQ34:AW34"/>
    <mergeCell ref="BA33:BE33"/>
    <mergeCell ref="BF33:BJ33"/>
    <mergeCell ref="BK33:BS33"/>
    <mergeCell ref="BT33:BX33"/>
    <mergeCell ref="BY33:CE33"/>
    <mergeCell ref="B34:G34"/>
    <mergeCell ref="H34:K34"/>
    <mergeCell ref="L34:S34"/>
    <mergeCell ref="T34:V34"/>
    <mergeCell ref="W34:Y34"/>
    <mergeCell ref="AB33:AD33"/>
    <mergeCell ref="AE33:AH33"/>
    <mergeCell ref="AI33:AM33"/>
    <mergeCell ref="AO33:AP33"/>
    <mergeCell ref="AQ33:AW33"/>
    <mergeCell ref="AX33:AZ33"/>
    <mergeCell ref="B33:G33"/>
    <mergeCell ref="H33:K33"/>
    <mergeCell ref="L33:S33"/>
    <mergeCell ref="T33:V33"/>
    <mergeCell ref="W33:Y33"/>
    <mergeCell ref="Z33:AA33"/>
    <mergeCell ref="AX34:AZ34"/>
    <mergeCell ref="BA34:BE34"/>
    <mergeCell ref="BF32:BJ32"/>
    <mergeCell ref="BK32:BS32"/>
    <mergeCell ref="BT32:BX32"/>
    <mergeCell ref="BY32:CE32"/>
    <mergeCell ref="Z32:AA32"/>
    <mergeCell ref="AB32:AD32"/>
    <mergeCell ref="AE32:AH32"/>
    <mergeCell ref="AI32:AM32"/>
    <mergeCell ref="AO32:AP32"/>
    <mergeCell ref="AQ32:AW32"/>
    <mergeCell ref="BA31:BE31"/>
    <mergeCell ref="BF31:BJ31"/>
    <mergeCell ref="BK31:BS31"/>
    <mergeCell ref="BT31:BX31"/>
    <mergeCell ref="BY31:CE31"/>
    <mergeCell ref="B32:G32"/>
    <mergeCell ref="H32:K32"/>
    <mergeCell ref="L32:S32"/>
    <mergeCell ref="T32:V32"/>
    <mergeCell ref="W32:Y32"/>
    <mergeCell ref="AB31:AD31"/>
    <mergeCell ref="AE31:AH31"/>
    <mergeCell ref="AI31:AM31"/>
    <mergeCell ref="AO31:AP31"/>
    <mergeCell ref="AQ31:AW31"/>
    <mergeCell ref="AX31:AZ31"/>
    <mergeCell ref="B31:G31"/>
    <mergeCell ref="H31:K31"/>
    <mergeCell ref="L31:S31"/>
    <mergeCell ref="T31:V31"/>
    <mergeCell ref="W31:Y31"/>
    <mergeCell ref="Z31:AA31"/>
    <mergeCell ref="AX32:AZ32"/>
    <mergeCell ref="BA32:BE32"/>
    <mergeCell ref="BF30:BJ30"/>
    <mergeCell ref="BK30:BS30"/>
    <mergeCell ref="BT30:BX30"/>
    <mergeCell ref="BY30:CE30"/>
    <mergeCell ref="Z30:AA30"/>
    <mergeCell ref="AB30:AD30"/>
    <mergeCell ref="AE30:AH30"/>
    <mergeCell ref="AI30:AM30"/>
    <mergeCell ref="AO30:AP30"/>
    <mergeCell ref="AQ30:AW30"/>
    <mergeCell ref="BA29:BE29"/>
    <mergeCell ref="BF29:BJ29"/>
    <mergeCell ref="BK29:BS29"/>
    <mergeCell ref="BT29:BX29"/>
    <mergeCell ref="BY29:CE29"/>
    <mergeCell ref="AQ29:AW29"/>
    <mergeCell ref="AX29:AZ29"/>
    <mergeCell ref="B30:G30"/>
    <mergeCell ref="H30:K30"/>
    <mergeCell ref="L30:S30"/>
    <mergeCell ref="T30:V30"/>
    <mergeCell ref="W30:Y30"/>
    <mergeCell ref="AB29:AD29"/>
    <mergeCell ref="AE29:AH29"/>
    <mergeCell ref="AI29:AM29"/>
    <mergeCell ref="AO29:AP29"/>
    <mergeCell ref="B29:G29"/>
    <mergeCell ref="H29:K29"/>
    <mergeCell ref="L29:S29"/>
    <mergeCell ref="T29:V29"/>
    <mergeCell ref="W29:Y29"/>
    <mergeCell ref="Z29:AA29"/>
    <mergeCell ref="AX30:AZ30"/>
    <mergeCell ref="BA30:BE30"/>
    <mergeCell ref="B28:G28"/>
    <mergeCell ref="H28:K28"/>
    <mergeCell ref="L28:S28"/>
    <mergeCell ref="T28:V28"/>
    <mergeCell ref="W28:Y28"/>
    <mergeCell ref="AB27:AD27"/>
    <mergeCell ref="AE27:AH27"/>
    <mergeCell ref="AI27:AM27"/>
    <mergeCell ref="AO27:AP27"/>
    <mergeCell ref="E27:G27"/>
    <mergeCell ref="H27:K27"/>
    <mergeCell ref="L27:S27"/>
    <mergeCell ref="T27:V27"/>
    <mergeCell ref="W27:Y27"/>
    <mergeCell ref="Z27:AA27"/>
    <mergeCell ref="AN21:AN47"/>
    <mergeCell ref="Z28:AA28"/>
    <mergeCell ref="AB28:AD28"/>
    <mergeCell ref="AE28:AH28"/>
    <mergeCell ref="AI28:AM28"/>
    <mergeCell ref="AO28:AP28"/>
    <mergeCell ref="AB42:AD47"/>
    <mergeCell ref="AE42:AH43"/>
    <mergeCell ref="AI42:AM43"/>
    <mergeCell ref="BF23:BS23"/>
    <mergeCell ref="BT23:CE26"/>
    <mergeCell ref="H24:S26"/>
    <mergeCell ref="T24:Y26"/>
    <mergeCell ref="Z24:AD26"/>
    <mergeCell ref="AE24:AM26"/>
    <mergeCell ref="AX24:BE26"/>
    <mergeCell ref="BF24:BS26"/>
    <mergeCell ref="H23:S23"/>
    <mergeCell ref="T23:Y23"/>
    <mergeCell ref="Z23:AD23"/>
    <mergeCell ref="AE23:AM23"/>
    <mergeCell ref="AO23:AW26"/>
    <mergeCell ref="AX23:BE23"/>
    <mergeCell ref="BA27:BE27"/>
    <mergeCell ref="BF27:BJ27"/>
    <mergeCell ref="BK27:BS27"/>
    <mergeCell ref="BT27:BX27"/>
    <mergeCell ref="BY27:CE27"/>
    <mergeCell ref="AQ27:AW27"/>
    <mergeCell ref="AX27:AZ27"/>
    <mergeCell ref="AX28:AZ28"/>
    <mergeCell ref="BA28:BE28"/>
    <mergeCell ref="BF28:BJ28"/>
    <mergeCell ref="BK28:BS28"/>
    <mergeCell ref="BT28:BX28"/>
    <mergeCell ref="BY28:CE28"/>
    <mergeCell ref="AQ28:AW28"/>
    <mergeCell ref="L12:L17"/>
    <mergeCell ref="M12:M17"/>
    <mergeCell ref="N12:N17"/>
    <mergeCell ref="O12:O17"/>
    <mergeCell ref="BI17:BL17"/>
    <mergeCell ref="BM17:BN17"/>
    <mergeCell ref="BO17:BP17"/>
    <mergeCell ref="AO21:CE21"/>
    <mergeCell ref="H22:S22"/>
    <mergeCell ref="T22:Y22"/>
    <mergeCell ref="Z22:AD22"/>
    <mergeCell ref="AE22:AM22"/>
    <mergeCell ref="AO22:AW22"/>
    <mergeCell ref="AX22:BE22"/>
    <mergeCell ref="BF22:CE22"/>
    <mergeCell ref="B20:Y20"/>
    <mergeCell ref="Z20:AC20"/>
    <mergeCell ref="AD20:AE20"/>
    <mergeCell ref="AF20:BB20"/>
    <mergeCell ref="BF20:CE20"/>
    <mergeCell ref="B21:G26"/>
    <mergeCell ref="H21:O21"/>
    <mergeCell ref="P21:AH21"/>
    <mergeCell ref="AI21:AM21"/>
    <mergeCell ref="BW15:CB16"/>
    <mergeCell ref="CC15:CD16"/>
    <mergeCell ref="X16:Y18"/>
    <mergeCell ref="Z16:AD18"/>
    <mergeCell ref="AE16:AF18"/>
    <mergeCell ref="AG16:AJ18"/>
    <mergeCell ref="BQ17:BR17"/>
    <mergeCell ref="BW17:CB17"/>
    <mergeCell ref="P12:P17"/>
    <mergeCell ref="Q12:Q17"/>
    <mergeCell ref="R12:R17"/>
    <mergeCell ref="S12:T17"/>
    <mergeCell ref="U12:U17"/>
    <mergeCell ref="BW12:CA14"/>
    <mergeCell ref="E6:F7"/>
    <mergeCell ref="G6:H7"/>
    <mergeCell ref="I6:K7"/>
    <mergeCell ref="L6:Q7"/>
    <mergeCell ref="R6:U7"/>
    <mergeCell ref="V6:W8"/>
    <mergeCell ref="N8:N9"/>
    <mergeCell ref="O8:O9"/>
    <mergeCell ref="P8:P9"/>
    <mergeCell ref="Q8:Q9"/>
    <mergeCell ref="R8:R9"/>
    <mergeCell ref="S8:T9"/>
    <mergeCell ref="U8:U9"/>
    <mergeCell ref="V9:W13"/>
    <mergeCell ref="B10:U11"/>
    <mergeCell ref="B12:E14"/>
    <mergeCell ref="F12:F17"/>
    <mergeCell ref="G12:H17"/>
    <mergeCell ref="V14:W18"/>
    <mergeCell ref="B18:U19"/>
    <mergeCell ref="V19:AV19"/>
    <mergeCell ref="B15:E17"/>
    <mergeCell ref="I12:I17"/>
    <mergeCell ref="J12:K17"/>
    <mergeCell ref="Y9:Z9"/>
    <mergeCell ref="AA9:AB9"/>
    <mergeCell ref="AK6:AL8"/>
    <mergeCell ref="AM6:AO8"/>
    <mergeCell ref="AK16:AS18"/>
    <mergeCell ref="AT16:AU18"/>
    <mergeCell ref="AW17:BH17"/>
    <mergeCell ref="CC13:CD14"/>
    <mergeCell ref="AQ14:AT15"/>
    <mergeCell ref="AU14:AU15"/>
    <mergeCell ref="X6:Y8"/>
    <mergeCell ref="Z6:AH8"/>
    <mergeCell ref="AI6:AI8"/>
    <mergeCell ref="AJ6:AJ8"/>
    <mergeCell ref="AE9:AF9"/>
    <mergeCell ref="AG9:AU9"/>
    <mergeCell ref="BW9:CD9"/>
    <mergeCell ref="AF14:AP15"/>
    <mergeCell ref="X10:Y13"/>
    <mergeCell ref="Z10:AU13"/>
    <mergeCell ref="BW11:CD11"/>
    <mergeCell ref="X14:AC15"/>
    <mergeCell ref="AD14:AE15"/>
    <mergeCell ref="AW18:CE19"/>
    <mergeCell ref="B3:X3"/>
    <mergeCell ref="Y3:AP5"/>
    <mergeCell ref="AQ3:AU5"/>
    <mergeCell ref="AV3:CE5"/>
    <mergeCell ref="B4:I4"/>
    <mergeCell ref="J4:X4"/>
    <mergeCell ref="B5:X5"/>
    <mergeCell ref="CE6:CE17"/>
    <mergeCell ref="B7:D9"/>
    <mergeCell ref="AW7:BS16"/>
    <mergeCell ref="E8:E9"/>
    <mergeCell ref="F8:F9"/>
    <mergeCell ref="G8:H9"/>
    <mergeCell ref="I8:I9"/>
    <mergeCell ref="J8:K9"/>
    <mergeCell ref="L8:L9"/>
    <mergeCell ref="M8:M9"/>
    <mergeCell ref="AP6:AQ8"/>
    <mergeCell ref="AR6:AU8"/>
    <mergeCell ref="AV6:AV18"/>
    <mergeCell ref="AW6:BS6"/>
    <mergeCell ref="BT6:BV17"/>
    <mergeCell ref="BW6:CD6"/>
    <mergeCell ref="CB13:CB14"/>
  </mergeCells>
  <phoneticPr fontId="1"/>
  <printOptions horizontalCentered="1" verticalCentered="1"/>
  <pageMargins left="0" right="0" top="0" bottom="0" header="0.31496062992125984" footer="0.31496062992125984"/>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sizeWithCells="1">
                  <from>
                    <xdr:col>78</xdr:col>
                    <xdr:colOff>28575</xdr:colOff>
                    <xdr:row>4</xdr:row>
                    <xdr:rowOff>47625</xdr:rowOff>
                  </from>
                  <to>
                    <xdr:col>79</xdr:col>
                    <xdr:colOff>114300</xdr:colOff>
                    <xdr:row>6</xdr:row>
                    <xdr:rowOff>19050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sizeWithCells="1">
                  <from>
                    <xdr:col>70</xdr:col>
                    <xdr:colOff>28575</xdr:colOff>
                    <xdr:row>8</xdr:row>
                    <xdr:rowOff>161925</xdr:rowOff>
                  </from>
                  <to>
                    <xdr:col>72</xdr:col>
                    <xdr:colOff>47625</xdr:colOff>
                    <xdr:row>12</xdr:row>
                    <xdr:rowOff>28575</xdr:rowOff>
                  </to>
                </anchor>
              </controlPr>
            </control>
          </mc:Choice>
        </mc:AlternateContent>
        <mc:AlternateContent xmlns:mc="http://schemas.openxmlformats.org/markup-compatibility/2006">
          <mc:Choice Requires="x14">
            <control shapeId="6147" r:id="rId6" name="Check Box 3">
              <controlPr locked="0" defaultSize="0" autoFill="0" autoLine="0" autoPict="0">
                <anchor moveWithCells="1" sizeWithCells="1">
                  <from>
                    <xdr:col>78</xdr:col>
                    <xdr:colOff>19050</xdr:colOff>
                    <xdr:row>8</xdr:row>
                    <xdr:rowOff>133350</xdr:rowOff>
                  </from>
                  <to>
                    <xdr:col>79</xdr:col>
                    <xdr:colOff>152400</xdr:colOff>
                    <xdr:row>13</xdr:row>
                    <xdr:rowOff>0</xdr:rowOff>
                  </to>
                </anchor>
              </controlPr>
            </control>
          </mc:Choice>
        </mc:AlternateContent>
        <mc:AlternateContent xmlns:mc="http://schemas.openxmlformats.org/markup-compatibility/2006">
          <mc:Choice Requires="x14">
            <control shapeId="6148" r:id="rId7" name="Check Box 4">
              <controlPr locked="0" defaultSize="0" autoFill="0" autoLine="0" autoPict="0">
                <anchor moveWithCells="1" sizeWithCells="1">
                  <from>
                    <xdr:col>70</xdr:col>
                    <xdr:colOff>9525</xdr:colOff>
                    <xdr:row>4</xdr:row>
                    <xdr:rowOff>57150</xdr:rowOff>
                  </from>
                  <to>
                    <xdr:col>72</xdr:col>
                    <xdr:colOff>38100</xdr:colOff>
                    <xdr:row>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事業主控</vt:lpstr>
      <vt:lpstr>事務組合控</vt:lpstr>
      <vt:lpstr>作成に当たっての留意事項</vt:lpstr>
      <vt:lpstr>0記入例</vt:lpstr>
      <vt:lpstr>6記入例</vt:lpstr>
      <vt:lpstr>2記入例</vt:lpstr>
      <vt:lpstr>事業主控!Print_Area</vt:lpstr>
      <vt:lpstr>事務組合控!Print_Area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user03</cp:lastModifiedBy>
  <cp:lastPrinted>2025-12-08T06:26:43Z</cp:lastPrinted>
  <dcterms:created xsi:type="dcterms:W3CDTF">2010-11-11T04:55:16Z</dcterms:created>
  <dcterms:modified xsi:type="dcterms:W3CDTF">2025-12-11T02:52:17Z</dcterms:modified>
</cp:coreProperties>
</file>